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9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J176" i="1"/>
  <c r="I175" i="1"/>
  <c r="I176" i="1" s="1"/>
  <c r="H175" i="1"/>
  <c r="H176" i="1" s="1"/>
  <c r="F175" i="1"/>
  <c r="B166" i="1"/>
  <c r="A166" i="1"/>
  <c r="L176" i="1"/>
  <c r="G176" i="1"/>
  <c r="F165" i="1"/>
  <c r="B157" i="1"/>
  <c r="A157" i="1"/>
  <c r="J156" i="1"/>
  <c r="I156" i="1"/>
  <c r="I157" i="1" s="1"/>
  <c r="H156" i="1"/>
  <c r="G156" i="1"/>
  <c r="G157" i="1" s="1"/>
  <c r="F156" i="1"/>
  <c r="B147" i="1"/>
  <c r="A147" i="1"/>
  <c r="L157" i="1"/>
  <c r="J157" i="1"/>
  <c r="H157" i="1"/>
  <c r="F146" i="1"/>
  <c r="F157" i="1" s="1"/>
  <c r="B138" i="1"/>
  <c r="A138" i="1"/>
  <c r="J137" i="1"/>
  <c r="I138" i="1"/>
  <c r="G137" i="1"/>
  <c r="F137" i="1"/>
  <c r="B128" i="1"/>
  <c r="A128" i="1"/>
  <c r="L138" i="1"/>
  <c r="J138" i="1"/>
  <c r="H138" i="1"/>
  <c r="G138" i="1"/>
  <c r="F138" i="1"/>
  <c r="B119" i="1"/>
  <c r="A119" i="1"/>
  <c r="B109" i="1"/>
  <c r="A109" i="1"/>
  <c r="J119" i="1"/>
  <c r="I119" i="1"/>
  <c r="H119" i="1"/>
  <c r="G119" i="1"/>
  <c r="B100" i="1"/>
  <c r="A100" i="1"/>
  <c r="J99" i="1"/>
  <c r="I99" i="1"/>
  <c r="H99" i="1"/>
  <c r="G99" i="1"/>
  <c r="G100" i="1" s="1"/>
  <c r="F99" i="1"/>
  <c r="B90" i="1"/>
  <c r="A90" i="1"/>
  <c r="L100" i="1"/>
  <c r="J89" i="1"/>
  <c r="J100" i="1" s="1"/>
  <c r="I100" i="1"/>
  <c r="F89" i="1"/>
  <c r="B81" i="1"/>
  <c r="A81" i="1"/>
  <c r="J81" i="1"/>
  <c r="G81" i="1"/>
  <c r="F80" i="1"/>
  <c r="F81" i="1" s="1"/>
  <c r="B71" i="1"/>
  <c r="A71" i="1"/>
  <c r="L81" i="1"/>
  <c r="I81" i="1"/>
  <c r="B62" i="1"/>
  <c r="A62" i="1"/>
  <c r="H62" i="1"/>
  <c r="B52" i="1"/>
  <c r="A52" i="1"/>
  <c r="L62" i="1"/>
  <c r="I62" i="1"/>
  <c r="G62" i="1"/>
  <c r="F62" i="1"/>
  <c r="B43" i="1"/>
  <c r="A43" i="1"/>
  <c r="J43" i="1"/>
  <c r="B33" i="1"/>
  <c r="A33" i="1"/>
  <c r="L43" i="1"/>
  <c r="I43" i="1"/>
  <c r="H43" i="1"/>
  <c r="G43" i="1"/>
  <c r="F43" i="1"/>
  <c r="B24" i="1"/>
  <c r="A24" i="1"/>
  <c r="J23" i="1"/>
  <c r="B14" i="1"/>
  <c r="A14" i="1"/>
  <c r="L24" i="1"/>
  <c r="J13" i="1"/>
  <c r="I24" i="1"/>
  <c r="G24" i="1"/>
  <c r="F176" i="1" l="1"/>
  <c r="F100" i="1"/>
  <c r="F24" i="1"/>
  <c r="H24" i="1"/>
  <c r="F119" i="1"/>
  <c r="H100" i="1"/>
  <c r="H81" i="1"/>
  <c r="L196" i="1"/>
  <c r="G196" i="1"/>
  <c r="I196" i="1"/>
  <c r="J24" i="1"/>
  <c r="J196" i="1" s="1"/>
  <c r="H196" i="1" l="1"/>
  <c r="F196" i="1"/>
</calcChain>
</file>

<file path=xl/sharedStrings.xml><?xml version="1.0" encoding="utf-8"?>
<sst xmlns="http://schemas.openxmlformats.org/spreadsheetml/2006/main" count="445" uniqueCount="198">
  <si>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</si>
  <si>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</si>
  <si>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</si>
  <si>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</si>
  <si>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</si>
  <si>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</si>
  <si>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</si>
  <si>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</si>
  <si>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</si>
  <si>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</si>
  <si>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</si>
  <si>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</si>
  <si>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</si>
  <si>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</si>
  <si>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</si>
  <si>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</si>
  <si>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</si>
  <si>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</si>
  <si>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</si>
  <si>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</si>
  <si>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</si>
  <si>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</si>
  <si>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</si>
  <si>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</si>
  <si>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</si>
  <si>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</si>
  <si>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</si>
  <si>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</si>
  <si>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</si>
  <si>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</si>
  <si>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</si>
  <si>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</si>
  <si>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</si>
  <si>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</si>
  <si>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</si>
  <si>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</si>
  <si>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</si>
  <si>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</si>
  <si>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</si>
  <si>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 с маслом сливочным (200/10)</t>
  </si>
  <si>
    <t>Какао с молоком</t>
  </si>
  <si>
    <t>Яйцо вареное</t>
  </si>
  <si>
    <t>5</t>
  </si>
  <si>
    <t>40</t>
  </si>
  <si>
    <t>50</t>
  </si>
  <si>
    <t>200</t>
  </si>
  <si>
    <t>Щи из свежей капусты с картофелем с голенью кур и свежей зеленью (200/12,5/5)</t>
  </si>
  <si>
    <t>Гуляш из говядины (25/25)</t>
  </si>
  <si>
    <t>Макаронные изделия отварные</t>
  </si>
  <si>
    <t>Чай сладкий</t>
  </si>
  <si>
    <t>Хлеб пшеничный</t>
  </si>
  <si>
    <t>Хлеб ржаной</t>
  </si>
  <si>
    <t>МБОУ "СШ №35"</t>
  </si>
  <si>
    <t>директор</t>
  </si>
  <si>
    <t>Минеева О.Г.</t>
  </si>
  <si>
    <t>Птица  тушеная в  соусе (50/50)</t>
  </si>
  <si>
    <t>Каша гречневая рассыпчатая</t>
  </si>
  <si>
    <t>Зеленый горошек порционно</t>
  </si>
  <si>
    <t>52</t>
  </si>
  <si>
    <t>150</t>
  </si>
  <si>
    <t>1,65</t>
  </si>
  <si>
    <t>Рассольник "Ленинградский" с голенью кур и свежей зеленью (200/12,5/5)</t>
  </si>
  <si>
    <t>Жаркое по -домашнему</t>
  </si>
  <si>
    <t>Овощи свежие порционно</t>
  </si>
  <si>
    <t>Компот из яблок</t>
  </si>
  <si>
    <t>Фрукт свежий</t>
  </si>
  <si>
    <t>Сырники со сгущенным молоком (вареньем) (100/15)</t>
  </si>
  <si>
    <t>21</t>
  </si>
  <si>
    <t>Борщ с капустой и картофелем с голенью кур и свежей зеленью (200/12,5/5)</t>
  </si>
  <si>
    <t xml:space="preserve">Котлета из говядины </t>
  </si>
  <si>
    <t>Рис отварной</t>
  </si>
  <si>
    <t>Котлеты куриные</t>
  </si>
  <si>
    <t>Напиток кофейный на молоке</t>
  </si>
  <si>
    <t>100</t>
  </si>
  <si>
    <t>1,62</t>
  </si>
  <si>
    <t>0,5</t>
  </si>
  <si>
    <t>Суп картофельный с бобовыми и голенью кур и свежей зеленью (200/12,5/5)</t>
  </si>
  <si>
    <t>Поджарка из филе кур (25/25)</t>
  </si>
  <si>
    <t>Мучное или кондитерское изделие</t>
  </si>
  <si>
    <t>Плов с филе кур</t>
  </si>
  <si>
    <t xml:space="preserve">Хлеб ржаной </t>
  </si>
  <si>
    <t xml:space="preserve">Фрукт свежий </t>
  </si>
  <si>
    <t>Суп с макаронными изделиями и голенью кур и свежей зеленью (200/12,5/5)</t>
  </si>
  <si>
    <t>Котлета рыбная</t>
  </si>
  <si>
    <t>Картофельное пюре</t>
  </si>
  <si>
    <t xml:space="preserve">Чай сладкий </t>
  </si>
  <si>
    <t>35</t>
  </si>
  <si>
    <t>5,8</t>
  </si>
  <si>
    <t>14,83</t>
  </si>
  <si>
    <t>3,95</t>
  </si>
  <si>
    <t>3,6</t>
  </si>
  <si>
    <t>25,35</t>
  </si>
  <si>
    <t>0,275</t>
  </si>
  <si>
    <t>10,25</t>
  </si>
  <si>
    <t>142,5</t>
  </si>
  <si>
    <t>Суп картофельный с крупой и рыбными консервами (200/12,5)</t>
  </si>
  <si>
    <t>212,5</t>
  </si>
  <si>
    <t>70</t>
  </si>
  <si>
    <t xml:space="preserve">Рис отварной </t>
  </si>
  <si>
    <t>3,65</t>
  </si>
  <si>
    <t>5,37</t>
  </si>
  <si>
    <t>36,6</t>
  </si>
  <si>
    <t>203</t>
  </si>
  <si>
    <t>132,22</t>
  </si>
  <si>
    <t>209</t>
  </si>
  <si>
    <t>Бутерброд  с  маслом сливочным (15/20)</t>
  </si>
  <si>
    <t>Печень по-стогановски (30/30)</t>
  </si>
  <si>
    <t>Запеканка из творога со сгущенным молоком (100/20)</t>
  </si>
  <si>
    <t>Овощи порционно</t>
  </si>
  <si>
    <t xml:space="preserve">        0.27</t>
  </si>
  <si>
    <t xml:space="preserve">          0.2</t>
  </si>
  <si>
    <t xml:space="preserve">        0.48</t>
  </si>
  <si>
    <t>Суп с макаронными изделиями и голенью кур и свежей зеленью</t>
  </si>
  <si>
    <t>Мясо отварное</t>
  </si>
  <si>
    <t>Капуста тушеная</t>
  </si>
  <si>
    <t xml:space="preserve">        8.72</t>
  </si>
  <si>
    <t>Йогурт фруктовый</t>
  </si>
  <si>
    <t>Бутерброд  с  сыром (20/30)</t>
  </si>
  <si>
    <t>175-2015</t>
  </si>
  <si>
    <t>382-2015</t>
  </si>
  <si>
    <t>1-2015</t>
  </si>
  <si>
    <t>20</t>
  </si>
  <si>
    <t>198</t>
  </si>
  <si>
    <t>88-2015</t>
  </si>
  <si>
    <t>260-2015</t>
  </si>
  <si>
    <t>309-2015</t>
  </si>
  <si>
    <t>376-2015</t>
  </si>
  <si>
    <t>2,63</t>
  </si>
  <si>
    <t>290-2015</t>
  </si>
  <si>
    <t>463-1994</t>
  </si>
  <si>
    <t>Табл. 24-1994</t>
  </si>
  <si>
    <t>220,4</t>
  </si>
  <si>
    <t>0,27</t>
  </si>
  <si>
    <t>342-2015</t>
  </si>
  <si>
    <t>2,80</t>
  </si>
  <si>
    <t>15</t>
  </si>
  <si>
    <t>12</t>
  </si>
  <si>
    <t>3,22</t>
  </si>
  <si>
    <t>1</t>
  </si>
  <si>
    <t>42</t>
  </si>
  <si>
    <t>255</t>
  </si>
  <si>
    <t>433</t>
  </si>
  <si>
    <t>КП от 23.05.2023</t>
  </si>
  <si>
    <t>Напиток апельсиновый</t>
  </si>
  <si>
    <t>250</t>
  </si>
  <si>
    <t>30</t>
  </si>
  <si>
    <t>35,2</t>
  </si>
  <si>
    <t xml:space="preserve">82-2015 </t>
  </si>
  <si>
    <t>268-2015</t>
  </si>
  <si>
    <t>304-2015</t>
  </si>
  <si>
    <t>295-2015</t>
  </si>
  <si>
    <t>379-2015</t>
  </si>
  <si>
    <t>компот из яблок</t>
  </si>
  <si>
    <t>449-1994</t>
  </si>
  <si>
    <t>111-2015</t>
  </si>
  <si>
    <t>234-2015</t>
  </si>
  <si>
    <t>312-2015</t>
  </si>
  <si>
    <t>Бутерброд с сыром (20/40)</t>
  </si>
  <si>
    <t>60</t>
  </si>
  <si>
    <t>210-2015</t>
  </si>
  <si>
    <t>3-2015</t>
  </si>
  <si>
    <t>4,02</t>
  </si>
  <si>
    <t>Птица тушеная в соусе (25/25)</t>
  </si>
  <si>
    <t>204-2011</t>
  </si>
  <si>
    <t>1,64</t>
  </si>
  <si>
    <t>10,33</t>
  </si>
  <si>
    <t>16</t>
  </si>
  <si>
    <t>11,47</t>
  </si>
  <si>
    <t>30,07</t>
  </si>
  <si>
    <t>56</t>
  </si>
  <si>
    <t xml:space="preserve">Каша гречневая рассыпчатая,Котлеты куриные </t>
  </si>
  <si>
    <t>255-2015</t>
  </si>
  <si>
    <t>39,88</t>
  </si>
  <si>
    <t>16,63</t>
  </si>
  <si>
    <t>5,4</t>
  </si>
  <si>
    <t>3</t>
  </si>
  <si>
    <t>18</t>
  </si>
  <si>
    <t>16,4</t>
  </si>
  <si>
    <t>446</t>
  </si>
  <si>
    <t>223-2015</t>
  </si>
  <si>
    <t>53,81</t>
  </si>
  <si>
    <t>2,56</t>
  </si>
  <si>
    <t>102-2015</t>
  </si>
  <si>
    <t>394-1994</t>
  </si>
  <si>
    <t>Птица тушеная в соусе(50/50) /картофельное пюре</t>
  </si>
  <si>
    <t xml:space="preserve">              0.84</t>
  </si>
  <si>
    <t>28,25</t>
  </si>
  <si>
    <t>18,71</t>
  </si>
  <si>
    <t>23,08</t>
  </si>
  <si>
    <t>290-2015, 304-2015</t>
  </si>
  <si>
    <t>362,77</t>
  </si>
  <si>
    <t>Булочка с маком</t>
  </si>
  <si>
    <t>241-2015</t>
  </si>
  <si>
    <t>321-2015</t>
  </si>
  <si>
    <t>Котлета куриная/макаронные изделия отварные</t>
  </si>
  <si>
    <t>295-2015/309-2015</t>
  </si>
  <si>
    <t xml:space="preserve">Борщ с капустой и картофелем 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</si>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</sst>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49" fontId="0" fillId="4" borderId="1" xfId="0" applyNumberFormat="1" applyFill="1" applyBorder="1" applyAlignment="1" applyProtection="1">
      <alignment wrapText="1"/>
      <protection locked="0"/>
    </xf>
    <xf numFmtId="49" fontId="0" fillId="4" borderId="2" xfId="0" applyNumberFormat="1" applyFill="1" applyBorder="1" applyAlignment="1" applyProtection="1">
      <alignment wrapText="1"/>
      <protection locked="0"/>
    </xf>
    <xf numFmtId="0" fontId="3" fillId="0" borderId="0" xfId="0" applyFont="1" applyProtection="1">
      <protection locked="0"/>
    </xf>
    <xf numFmtId="49" fontId="0" fillId="4" borderId="1" xfId="0" applyNumberFormat="1" applyFill="1" applyBorder="1" applyProtection="1">
      <protection locked="0"/>
    </xf>
    <xf numFmtId="49" fontId="0" fillId="4" borderId="15" xfId="0" applyNumberFormat="1" applyFill="1" applyBorder="1" applyProtection="1">
      <protection locked="0"/>
    </xf>
    <xf numFmtId="49" fontId="0" fillId="4" borderId="2" xfId="0" applyNumberFormat="1" applyFill="1" applyBorder="1" applyProtection="1">
      <protection locked="0"/>
    </xf>
    <xf numFmtId="49" fontId="0" fillId="4" borderId="17" xfId="0" applyNumberFormat="1" applyFill="1" applyBorder="1" applyProtection="1">
      <protection locked="0"/>
    </xf>
    <xf numFmtId="49" fontId="0" fillId="4" borderId="3" xfId="0" applyNumberFormat="1" applyFill="1" applyBorder="1" applyAlignment="1" applyProtection="1">
      <alignment wrapText="1"/>
      <protection locked="0"/>
    </xf>
    <xf numFmtId="49" fontId="0" fillId="4" borderId="3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49" fontId="0" fillId="4" borderId="23" xfId="0" applyNumberFormat="1" applyFill="1" applyBorder="1" applyProtection="1">
      <protection locked="0"/>
    </xf>
    <xf numFmtId="49" fontId="0" fillId="4" borderId="4" xfId="0" applyNumberFormat="1" applyFill="1" applyBorder="1" applyAlignment="1" applyProtection="1">
      <alignment wrapText="1"/>
      <protection locked="0"/>
    </xf>
    <xf numFmtId="49" fontId="0" fillId="4" borderId="4" xfId="0" applyNumberFormat="1" applyFill="1" applyBorder="1" applyProtection="1">
      <protection locked="0"/>
    </xf>
    <xf numFmtId="49" fontId="0" fillId="4" borderId="24" xfId="0" applyNumberFormat="1" applyFill="1" applyBorder="1" applyProtection="1">
      <protection locked="0"/>
    </xf>
    <xf numFmtId="49" fontId="0" fillId="4" borderId="5" xfId="0" applyNumberFormat="1" applyFill="1" applyBorder="1" applyAlignment="1" applyProtection="1">
      <alignment wrapText="1"/>
      <protection locked="0"/>
    </xf>
    <xf numFmtId="49" fontId="0" fillId="4" borderId="5" xfId="0" applyNumberFormat="1" applyFill="1" applyBorder="1" applyProtection="1">
      <protection locked="0"/>
    </xf>
    <xf numFmtId="49" fontId="0" fillId="4" borderId="2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49" fontId="0" fillId="4" borderId="2" xfId="0" applyNumberFormat="1" applyFill="1" applyBorder="1" applyAlignment="1" applyProtection="1">
      <alignment horizontal="left"/>
      <protection locked="0"/>
    </xf>
    <xf numFmtId="49" fontId="0" fillId="4" borderId="17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49" fontId="1" fillId="4" borderId="2" xfId="0" applyNumberFormat="1" applyFont="1" applyFill="1" applyBorder="1" applyProtection="1">
      <protection locked="0"/>
    </xf>
    <xf numFmtId="49" fontId="1" fillId="4" borderId="1" xfId="0" applyNumberFormat="1" applyFont="1" applyFill="1" applyBorder="1" applyProtection="1">
      <protection locked="0"/>
    </xf>
    <xf numFmtId="49" fontId="1" fillId="4" borderId="17" xfId="0" applyNumberFormat="1" applyFont="1" applyFill="1" applyBorder="1" applyProtection="1">
      <protection locked="0"/>
    </xf>
    <xf numFmtId="49" fontId="1" fillId="4" borderId="15" xfId="0" applyNumberFormat="1" applyFont="1" applyFill="1" applyBorder="1" applyProtection="1">
      <protection locked="0"/>
    </xf>
    <xf numFmtId="49" fontId="0" fillId="4" borderId="2" xfId="0" applyNumberFormat="1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1" fontId="0" fillId="4" borderId="15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1" fontId="0" fillId="4" borderId="17" xfId="0" applyNumberFormat="1" applyFill="1" applyBorder="1" applyAlignment="1" applyProtection="1">
      <alignment horizontal="right"/>
      <protection locked="0"/>
    </xf>
    <xf numFmtId="49" fontId="0" fillId="4" borderId="17" xfId="0" applyNumberFormat="1" applyFill="1" applyBorder="1" applyAlignment="1" applyProtection="1">
      <alignment horizontal="right"/>
      <protection locked="0"/>
    </xf>
    <xf numFmtId="49" fontId="0" fillId="4" borderId="3" xfId="0" applyNumberFormat="1" applyFill="1" applyBorder="1" applyAlignment="1" applyProtection="1">
      <alignment horizontal="right"/>
      <protection locked="0"/>
    </xf>
    <xf numFmtId="49" fontId="0" fillId="4" borderId="23" xfId="0" applyNumberFormat="1" applyFill="1" applyBorder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49" fontId="0" fillId="4" borderId="4" xfId="0" applyNumberFormat="1" applyFill="1" applyBorder="1" applyAlignment="1" applyProtection="1">
      <alignment horizontal="right"/>
      <protection locked="0"/>
    </xf>
    <xf numFmtId="1" fontId="0" fillId="4" borderId="24" xfId="0" applyNumberFormat="1" applyFill="1" applyBorder="1" applyAlignment="1" applyProtection="1">
      <alignment horizontal="right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right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141" activePane="bottomRight" state="frozen"/>
      <selection pane="topRight" activeCell="E1" sqref="E1"/>
      <selection pane="bottomLeft" activeCell="A6" sqref="A6"/>
      <selection pane="bottomRight" activeCell="N194" sqref="N19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8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7" t="s">
        <v>52</v>
      </c>
      <c r="D1" s="98"/>
      <c r="E1" s="98"/>
      <c r="F1" s="12" t="s">
        <v>16</v>
      </c>
      <c r="G1" s="2" t="s">
        <v>17</v>
      </c>
      <c r="H1" s="99" t="s">
        <v>53</v>
      </c>
      <c r="I1" s="99"/>
      <c r="J1" s="99"/>
      <c r="K1" s="99"/>
    </row>
    <row r="2" spans="1:12" ht="18" x14ac:dyDescent="0.2">
      <c r="A2" s="35" t="s">
        <v>6</v>
      </c>
      <c r="C2" s="2"/>
      <c r="G2" s="2" t="s">
        <v>18</v>
      </c>
      <c r="H2" s="99" t="s">
        <v>54</v>
      </c>
      <c r="I2" s="99"/>
      <c r="J2" s="99"/>
      <c r="K2" s="9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15</v>
      </c>
      <c r="I3" s="47">
        <v>10</v>
      </c>
      <c r="J3" s="48">
        <v>2023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53">
        <v>210</v>
      </c>
      <c r="G6" s="53">
        <v>6.08</v>
      </c>
      <c r="H6" s="53">
        <v>11.18</v>
      </c>
      <c r="I6" s="54">
        <v>33.479999999999997</v>
      </c>
      <c r="J6" s="53" t="s">
        <v>122</v>
      </c>
      <c r="K6" s="40" t="s">
        <v>118</v>
      </c>
      <c r="L6" s="39">
        <v>24.5</v>
      </c>
    </row>
    <row r="7" spans="1:12" ht="15" x14ac:dyDescent="0.25">
      <c r="A7" s="23"/>
      <c r="B7" s="15"/>
      <c r="C7" s="11"/>
      <c r="D7" s="6"/>
      <c r="E7" s="51" t="s">
        <v>117</v>
      </c>
      <c r="F7" s="55" t="s">
        <v>44</v>
      </c>
      <c r="G7" s="55">
        <v>4.08</v>
      </c>
      <c r="H7" s="55">
        <v>3.54</v>
      </c>
      <c r="I7" s="56">
        <v>17.579999999999998</v>
      </c>
      <c r="J7" s="55" t="s">
        <v>42</v>
      </c>
      <c r="K7" s="43" t="s">
        <v>120</v>
      </c>
      <c r="L7" s="42">
        <v>18.39</v>
      </c>
    </row>
    <row r="8" spans="1:12" ht="15" x14ac:dyDescent="0.25">
      <c r="A8" s="23"/>
      <c r="B8" s="15"/>
      <c r="C8" s="11"/>
      <c r="D8" s="7" t="s">
        <v>22</v>
      </c>
      <c r="E8" s="51" t="s">
        <v>40</v>
      </c>
      <c r="F8" s="55" t="s">
        <v>45</v>
      </c>
      <c r="G8" s="55">
        <v>1.65</v>
      </c>
      <c r="H8" s="55">
        <v>0.27500000000000002</v>
      </c>
      <c r="I8" s="56">
        <v>10.25</v>
      </c>
      <c r="J8" s="55" t="s">
        <v>58</v>
      </c>
      <c r="K8" s="43" t="s">
        <v>119</v>
      </c>
      <c r="L8" s="42" t="s">
        <v>127</v>
      </c>
    </row>
    <row r="9" spans="1:12" ht="15" x14ac:dyDescent="0.25">
      <c r="A9" s="23"/>
      <c r="B9" s="15"/>
      <c r="C9" s="11"/>
      <c r="D9" s="7" t="s">
        <v>23</v>
      </c>
      <c r="E9" s="51" t="s">
        <v>50</v>
      </c>
      <c r="F9" s="55" t="s">
        <v>121</v>
      </c>
      <c r="G9" s="55">
        <v>2.39</v>
      </c>
      <c r="H9" s="55">
        <v>7.49</v>
      </c>
      <c r="I9" s="56">
        <v>22.34</v>
      </c>
      <c r="J9" s="55">
        <v>136</v>
      </c>
      <c r="L9" s="42">
        <v>17.489999999999998</v>
      </c>
    </row>
    <row r="10" spans="1:12" ht="15" x14ac:dyDescent="0.25">
      <c r="A10" s="23"/>
      <c r="B10" s="15"/>
      <c r="C10" s="11"/>
      <c r="D10" s="7" t="s">
        <v>24</v>
      </c>
      <c r="E10" s="41"/>
      <c r="F10" s="42"/>
      <c r="G10" s="52"/>
      <c r="H10" s="52"/>
      <c r="I10" s="52"/>
      <c r="J10" s="59"/>
      <c r="K10" s="43"/>
      <c r="L10" s="42">
        <v>11.16</v>
      </c>
    </row>
    <row r="11" spans="1:12" ht="15" x14ac:dyDescent="0.25">
      <c r="A11" s="23"/>
      <c r="B11" s="15"/>
      <c r="C11" s="11"/>
      <c r="D11" s="6"/>
      <c r="E11" s="52" t="s">
        <v>41</v>
      </c>
      <c r="F11" s="42" t="s">
        <v>43</v>
      </c>
      <c r="G11" s="42">
        <v>0.3</v>
      </c>
      <c r="H11" s="42"/>
      <c r="I11" s="42"/>
      <c r="J11" s="42">
        <v>125</v>
      </c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v>520</v>
      </c>
      <c r="G13" s="19">
        <v>6.48</v>
      </c>
      <c r="H13" s="19">
        <v>8.7949999999999999</v>
      </c>
      <c r="I13" s="19">
        <v>50.760000000000005</v>
      </c>
      <c r="J13" s="19">
        <f t="shared" ref="J13" si="0">SUM(J6:J12)</f>
        <v>261</v>
      </c>
      <c r="K13" s="25"/>
      <c r="L13" s="19">
        <v>74.17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30" x14ac:dyDescent="0.25">
      <c r="A15" s="23"/>
      <c r="B15" s="15"/>
      <c r="C15" s="11"/>
      <c r="D15" s="7" t="s">
        <v>27</v>
      </c>
      <c r="E15" s="51" t="s">
        <v>46</v>
      </c>
      <c r="F15" s="55">
        <v>217.5</v>
      </c>
      <c r="G15" s="55">
        <v>4.7699999999999996</v>
      </c>
      <c r="H15" s="55">
        <v>5</v>
      </c>
      <c r="I15" s="56">
        <v>7.9</v>
      </c>
      <c r="J15" s="55">
        <v>113</v>
      </c>
      <c r="K15" s="43" t="s">
        <v>123</v>
      </c>
      <c r="L15" s="42">
        <v>10.549999999999999</v>
      </c>
    </row>
    <row r="16" spans="1:12" ht="15" x14ac:dyDescent="0.25">
      <c r="A16" s="23"/>
      <c r="B16" s="15"/>
      <c r="C16" s="11"/>
      <c r="D16" s="7" t="s">
        <v>28</v>
      </c>
      <c r="E16" s="51" t="s">
        <v>47</v>
      </c>
      <c r="F16" s="55">
        <v>50</v>
      </c>
      <c r="G16" s="55">
        <v>9</v>
      </c>
      <c r="H16" s="55">
        <v>10</v>
      </c>
      <c r="I16" s="56">
        <v>10</v>
      </c>
      <c r="J16" s="55">
        <v>147</v>
      </c>
      <c r="K16" s="43" t="s">
        <v>124</v>
      </c>
      <c r="L16" s="42">
        <v>36.36</v>
      </c>
    </row>
    <row r="17" spans="1:12" ht="15" x14ac:dyDescent="0.25">
      <c r="A17" s="23"/>
      <c r="B17" s="15"/>
      <c r="C17" s="11"/>
      <c r="D17" s="7" t="s">
        <v>29</v>
      </c>
      <c r="E17" s="51" t="s">
        <v>48</v>
      </c>
      <c r="F17" s="55">
        <v>150</v>
      </c>
      <c r="G17" s="55">
        <v>5.5</v>
      </c>
      <c r="H17" s="55">
        <v>4.5</v>
      </c>
      <c r="I17" s="56">
        <v>26.4</v>
      </c>
      <c r="J17" s="55">
        <v>168</v>
      </c>
      <c r="K17" s="43" t="s">
        <v>125</v>
      </c>
      <c r="L17" s="42">
        <v>14.32</v>
      </c>
    </row>
    <row r="18" spans="1:12" ht="15" x14ac:dyDescent="0.25">
      <c r="A18" s="23"/>
      <c r="B18" s="15"/>
      <c r="C18" s="11"/>
      <c r="D18" s="7" t="s">
        <v>30</v>
      </c>
      <c r="E18" s="51" t="s">
        <v>49</v>
      </c>
      <c r="F18" s="55">
        <v>200</v>
      </c>
      <c r="G18" s="55">
        <v>0.2</v>
      </c>
      <c r="H18" s="55"/>
      <c r="I18" s="56">
        <v>15</v>
      </c>
      <c r="J18" s="55">
        <v>56</v>
      </c>
      <c r="K18" s="43" t="s">
        <v>126</v>
      </c>
      <c r="L18" s="42">
        <v>3.77</v>
      </c>
    </row>
    <row r="19" spans="1:12" ht="15" x14ac:dyDescent="0.25">
      <c r="A19" s="23"/>
      <c r="B19" s="15"/>
      <c r="C19" s="11"/>
      <c r="D19" s="7" t="s">
        <v>31</v>
      </c>
      <c r="E19" s="51" t="s">
        <v>50</v>
      </c>
      <c r="F19" s="55">
        <v>45</v>
      </c>
      <c r="G19" s="55">
        <v>1.65</v>
      </c>
      <c r="H19" s="55">
        <v>0.27500000000000002</v>
      </c>
      <c r="I19" s="56">
        <v>10.25</v>
      </c>
      <c r="J19" s="55">
        <v>52</v>
      </c>
      <c r="K19" s="43"/>
      <c r="L19" s="42">
        <v>2.81</v>
      </c>
    </row>
    <row r="20" spans="1:12" ht="15" x14ac:dyDescent="0.25">
      <c r="A20" s="23"/>
      <c r="B20" s="15"/>
      <c r="C20" s="11"/>
      <c r="D20" s="7" t="s">
        <v>32</v>
      </c>
      <c r="E20" s="51" t="s">
        <v>51</v>
      </c>
      <c r="F20" s="55">
        <v>40</v>
      </c>
      <c r="G20" s="55">
        <v>2.44</v>
      </c>
      <c r="H20" s="55">
        <v>0.48</v>
      </c>
      <c r="I20" s="56">
        <v>16.399999999999999</v>
      </c>
      <c r="J20" s="55">
        <v>82.4</v>
      </c>
      <c r="K20" s="43"/>
      <c r="L20" s="42">
        <v>3.73</v>
      </c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v>777.4</v>
      </c>
      <c r="G23" s="19">
        <v>21.04</v>
      </c>
      <c r="H23" s="19">
        <v>19.05</v>
      </c>
      <c r="I23" s="19">
        <v>126.71</v>
      </c>
      <c r="J23" s="19">
        <f t="shared" ref="J23" si="1">SUM(J14:J22)</f>
        <v>618.4</v>
      </c>
      <c r="K23" s="25"/>
      <c r="L23" s="19">
        <v>74.17</v>
      </c>
    </row>
    <row r="24" spans="1:12" ht="15.75" thickBot="1" x14ac:dyDescent="0.25">
      <c r="A24" s="29">
        <f>A6</f>
        <v>1</v>
      </c>
      <c r="B24" s="30">
        <f>B6</f>
        <v>1</v>
      </c>
      <c r="C24" s="94" t="s">
        <v>4</v>
      </c>
      <c r="D24" s="95"/>
      <c r="E24" s="31"/>
      <c r="F24" s="32">
        <f>F13+F23</f>
        <v>1297.4000000000001</v>
      </c>
      <c r="G24" s="32">
        <f t="shared" ref="G24:J24" si="2">G13+G23</f>
        <v>27.52</v>
      </c>
      <c r="H24" s="32">
        <f t="shared" si="2"/>
        <v>27.844999999999999</v>
      </c>
      <c r="I24" s="32">
        <f t="shared" si="2"/>
        <v>177.47</v>
      </c>
      <c r="J24" s="32">
        <f t="shared" si="2"/>
        <v>879.4</v>
      </c>
      <c r="K24" s="32"/>
      <c r="L24" s="32">
        <f t="shared" ref="L24" si="3">L13+L23</f>
        <v>148.34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55</v>
      </c>
      <c r="F25" s="53">
        <v>100</v>
      </c>
      <c r="G25" s="53">
        <v>15.15</v>
      </c>
      <c r="H25" s="53">
        <v>8.1999999999999993</v>
      </c>
      <c r="I25" s="54">
        <v>3.05</v>
      </c>
      <c r="J25" s="53" t="s">
        <v>131</v>
      </c>
      <c r="K25" s="40" t="s">
        <v>128</v>
      </c>
      <c r="L25" s="39">
        <v>47.32</v>
      </c>
    </row>
    <row r="26" spans="1:12" ht="15" x14ac:dyDescent="0.25">
      <c r="A26" s="14"/>
      <c r="B26" s="15"/>
      <c r="C26" s="11"/>
      <c r="D26" s="6"/>
      <c r="E26" s="51" t="s">
        <v>56</v>
      </c>
      <c r="F26" s="55">
        <v>150</v>
      </c>
      <c r="G26" s="55">
        <v>6</v>
      </c>
      <c r="H26" s="55">
        <v>6</v>
      </c>
      <c r="I26" s="56">
        <v>46.05</v>
      </c>
      <c r="J26" s="55">
        <v>243</v>
      </c>
      <c r="K26" s="43" t="s">
        <v>129</v>
      </c>
      <c r="L26" s="42">
        <v>10.88</v>
      </c>
    </row>
    <row r="27" spans="1:12" ht="15" x14ac:dyDescent="0.25">
      <c r="A27" s="14"/>
      <c r="B27" s="15"/>
      <c r="C27" s="11"/>
      <c r="D27" s="7" t="s">
        <v>22</v>
      </c>
      <c r="E27" s="51" t="s">
        <v>49</v>
      </c>
      <c r="F27" s="55">
        <v>200</v>
      </c>
      <c r="G27" s="55">
        <v>0.2</v>
      </c>
      <c r="H27" s="55"/>
      <c r="I27" s="56">
        <v>15</v>
      </c>
      <c r="J27" s="55">
        <v>56</v>
      </c>
      <c r="K27" s="43" t="s">
        <v>126</v>
      </c>
      <c r="L27" s="42">
        <v>3.77</v>
      </c>
    </row>
    <row r="28" spans="1:12" ht="15" x14ac:dyDescent="0.25">
      <c r="A28" s="14"/>
      <c r="B28" s="15"/>
      <c r="C28" s="11"/>
      <c r="D28" s="7" t="s">
        <v>23</v>
      </c>
      <c r="E28" s="51" t="s">
        <v>50</v>
      </c>
      <c r="F28" s="55" t="s">
        <v>86</v>
      </c>
      <c r="G28" s="55">
        <v>0.27500000000000002</v>
      </c>
      <c r="H28" s="55">
        <v>10.25</v>
      </c>
      <c r="I28" s="56">
        <v>0.02</v>
      </c>
      <c r="J28" s="55" t="s">
        <v>58</v>
      </c>
      <c r="K28" s="43"/>
      <c r="L28" s="42">
        <v>3.9299999999999997</v>
      </c>
    </row>
    <row r="29" spans="1:12" ht="15.75" thickBot="1" x14ac:dyDescent="0.3">
      <c r="A29" s="14"/>
      <c r="B29" s="15"/>
      <c r="C29" s="11"/>
      <c r="D29" s="7" t="s">
        <v>24</v>
      </c>
      <c r="F29" s="58"/>
      <c r="G29" s="42"/>
      <c r="H29" s="42"/>
      <c r="I29" s="42"/>
      <c r="J29" s="58"/>
      <c r="K29" s="43"/>
      <c r="L29" s="42"/>
    </row>
    <row r="30" spans="1:12" ht="26.25" thickBot="1" x14ac:dyDescent="0.3">
      <c r="A30" s="14"/>
      <c r="B30" s="15"/>
      <c r="C30" s="11"/>
      <c r="D30" s="6"/>
      <c r="E30" s="57" t="s">
        <v>57</v>
      </c>
      <c r="F30" s="59">
        <v>15</v>
      </c>
      <c r="G30" s="58" t="s">
        <v>132</v>
      </c>
      <c r="H30" s="58"/>
      <c r="I30" s="60">
        <v>0.84</v>
      </c>
      <c r="J30" s="42">
        <v>9</v>
      </c>
      <c r="K30" s="43" t="s">
        <v>130</v>
      </c>
      <c r="L30" s="42">
        <v>5.64</v>
      </c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v>500</v>
      </c>
      <c r="G32" s="19">
        <v>33.369999999999997</v>
      </c>
      <c r="H32" s="19">
        <v>19.945</v>
      </c>
      <c r="I32" s="19">
        <v>77.22</v>
      </c>
      <c r="J32" s="19">
        <v>580.4</v>
      </c>
      <c r="K32" s="25"/>
      <c r="L32" s="19">
        <v>74.17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1" t="s">
        <v>65</v>
      </c>
      <c r="F33" s="62">
        <v>100</v>
      </c>
      <c r="G33" s="62">
        <v>1.61</v>
      </c>
      <c r="H33" s="62">
        <v>0.5</v>
      </c>
      <c r="I33" s="63">
        <v>21</v>
      </c>
      <c r="J33" s="2" t="s">
        <v>97</v>
      </c>
      <c r="L33" s="42">
        <v>12.95</v>
      </c>
    </row>
    <row r="34" spans="1:12" ht="30" x14ac:dyDescent="0.25">
      <c r="A34" s="14"/>
      <c r="B34" s="15"/>
      <c r="C34" s="11"/>
      <c r="D34" s="7" t="s">
        <v>27</v>
      </c>
      <c r="E34" s="51" t="s">
        <v>61</v>
      </c>
      <c r="F34" s="55">
        <v>217.5</v>
      </c>
      <c r="G34" s="55">
        <v>7</v>
      </c>
      <c r="H34" s="55">
        <v>8</v>
      </c>
      <c r="I34" s="56">
        <v>18</v>
      </c>
      <c r="J34" s="55">
        <v>37</v>
      </c>
      <c r="K34" s="2" t="s">
        <v>126</v>
      </c>
      <c r="L34" s="42">
        <v>12.94</v>
      </c>
    </row>
    <row r="35" spans="1:12" ht="15" x14ac:dyDescent="0.25">
      <c r="A35" s="14"/>
      <c r="B35" s="15"/>
      <c r="C35" s="11"/>
      <c r="D35" s="7" t="s">
        <v>28</v>
      </c>
      <c r="E35" s="51" t="s">
        <v>62</v>
      </c>
      <c r="F35" s="55">
        <v>150</v>
      </c>
      <c r="G35" s="55">
        <v>11.8</v>
      </c>
      <c r="H35" s="55">
        <v>15.42</v>
      </c>
      <c r="I35" s="56">
        <v>14.2</v>
      </c>
      <c r="J35" s="55">
        <v>246.17</v>
      </c>
      <c r="K35" s="2" t="s">
        <v>126</v>
      </c>
      <c r="L35" s="42">
        <v>32.85</v>
      </c>
    </row>
    <row r="36" spans="1:12" ht="15" x14ac:dyDescent="0.25">
      <c r="A36" s="14"/>
      <c r="B36" s="15"/>
      <c r="C36" s="11"/>
      <c r="D36" s="7" t="s">
        <v>29</v>
      </c>
      <c r="E36" s="51" t="s">
        <v>63</v>
      </c>
      <c r="F36" s="55">
        <v>20</v>
      </c>
      <c r="G36" s="55">
        <v>0.27</v>
      </c>
      <c r="H36" s="55"/>
      <c r="I36" s="56">
        <v>0.84</v>
      </c>
      <c r="J36" s="2">
        <v>9</v>
      </c>
      <c r="K36" s="43"/>
      <c r="L36" s="42">
        <v>3.1</v>
      </c>
    </row>
    <row r="37" spans="1:12" ht="15" x14ac:dyDescent="0.25">
      <c r="A37" s="14"/>
      <c r="B37" s="15"/>
      <c r="C37" s="11"/>
      <c r="D37" s="7" t="s">
        <v>30</v>
      </c>
      <c r="E37" s="51" t="s">
        <v>64</v>
      </c>
      <c r="F37" s="55">
        <v>200</v>
      </c>
      <c r="G37" s="55">
        <v>0.3</v>
      </c>
      <c r="H37" s="55"/>
      <c r="I37" s="56">
        <v>24</v>
      </c>
      <c r="J37" s="2">
        <v>92</v>
      </c>
      <c r="K37" s="2" t="s">
        <v>133</v>
      </c>
      <c r="L37" s="42">
        <v>6.9</v>
      </c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51" t="s">
        <v>51</v>
      </c>
      <c r="F39" s="55">
        <v>40</v>
      </c>
      <c r="G39" s="55">
        <v>2.44</v>
      </c>
      <c r="H39" s="55">
        <v>0.48</v>
      </c>
      <c r="I39" s="56">
        <v>16.399999999999999</v>
      </c>
      <c r="J39" s="2">
        <v>82.4</v>
      </c>
      <c r="L39" s="42" t="s">
        <v>134</v>
      </c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v>707.5</v>
      </c>
      <c r="G42" s="19">
        <v>24.76</v>
      </c>
      <c r="H42" s="19">
        <v>24.900000000000002</v>
      </c>
      <c r="I42" s="19">
        <v>114.6</v>
      </c>
      <c r="J42" s="19">
        <v>627.56999999999994</v>
      </c>
      <c r="K42" s="25"/>
      <c r="L42" s="19">
        <v>74.17</v>
      </c>
    </row>
    <row r="43" spans="1:12" ht="15.75" customHeight="1" x14ac:dyDescent="0.2">
      <c r="A43" s="33">
        <f>A25</f>
        <v>1</v>
      </c>
      <c r="B43" s="33">
        <f>B25</f>
        <v>2</v>
      </c>
      <c r="C43" s="94" t="s">
        <v>4</v>
      </c>
      <c r="D43" s="95"/>
      <c r="E43" s="31"/>
      <c r="F43" s="32">
        <f>F32+F42</f>
        <v>1207.5</v>
      </c>
      <c r="G43" s="32">
        <f t="shared" ref="G43" si="4">G32+G42</f>
        <v>58.129999999999995</v>
      </c>
      <c r="H43" s="32">
        <f t="shared" ref="H43" si="5">H32+H42</f>
        <v>44.844999999999999</v>
      </c>
      <c r="I43" s="32">
        <f t="shared" ref="I43" si="6">I32+I42</f>
        <v>191.82</v>
      </c>
      <c r="J43" s="32">
        <f t="shared" ref="J43:L43" si="7">J32+J42</f>
        <v>1207.9699999999998</v>
      </c>
      <c r="K43" s="32"/>
      <c r="L43" s="32">
        <f t="shared" si="7"/>
        <v>148.34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66</v>
      </c>
      <c r="F44" s="53">
        <v>115</v>
      </c>
      <c r="G44" s="53" t="s">
        <v>135</v>
      </c>
      <c r="H44" s="53" t="s">
        <v>136</v>
      </c>
      <c r="I44" s="54" t="s">
        <v>43</v>
      </c>
      <c r="J44" s="53" t="s">
        <v>140</v>
      </c>
      <c r="K44" s="54" t="s">
        <v>142</v>
      </c>
      <c r="L44" s="39">
        <v>51.39</v>
      </c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1" t="s">
        <v>49</v>
      </c>
      <c r="F46" s="55">
        <v>200</v>
      </c>
      <c r="G46" s="55">
        <v>0.2</v>
      </c>
      <c r="H46" s="55"/>
      <c r="I46" s="56">
        <v>15</v>
      </c>
      <c r="J46" s="42">
        <v>56</v>
      </c>
      <c r="K46" s="43" t="s">
        <v>126</v>
      </c>
      <c r="L46" s="42">
        <v>3.77</v>
      </c>
    </row>
    <row r="47" spans="1:12" ht="15" x14ac:dyDescent="0.25">
      <c r="A47" s="23"/>
      <c r="B47" s="15"/>
      <c r="C47" s="11"/>
      <c r="D47" s="7" t="s">
        <v>23</v>
      </c>
      <c r="E47" s="51" t="s">
        <v>50</v>
      </c>
      <c r="F47" s="55" t="s">
        <v>86</v>
      </c>
      <c r="G47" s="55">
        <v>1.65</v>
      </c>
      <c r="H47" s="55">
        <v>0.27500000000000002</v>
      </c>
      <c r="I47" s="56">
        <v>10.25</v>
      </c>
      <c r="J47" s="42">
        <v>52</v>
      </c>
      <c r="K47" s="43"/>
      <c r="L47" s="42">
        <v>2.38</v>
      </c>
    </row>
    <row r="48" spans="1:12" ht="15" x14ac:dyDescent="0.25">
      <c r="A48" s="23"/>
      <c r="B48" s="15"/>
      <c r="C48" s="11"/>
      <c r="D48" s="7" t="s">
        <v>24</v>
      </c>
      <c r="E48" s="51" t="s">
        <v>65</v>
      </c>
      <c r="F48" s="55">
        <v>100</v>
      </c>
      <c r="G48" s="55" t="s">
        <v>137</v>
      </c>
      <c r="H48" s="55" t="s">
        <v>138</v>
      </c>
      <c r="I48" s="56" t="s">
        <v>139</v>
      </c>
      <c r="J48" s="42" t="s">
        <v>97</v>
      </c>
      <c r="K48" s="43"/>
      <c r="L48" s="42">
        <v>14</v>
      </c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v>450</v>
      </c>
      <c r="G51" s="19">
        <v>20.069999999999997</v>
      </c>
      <c r="H51" s="19">
        <v>13.275</v>
      </c>
      <c r="I51" s="19">
        <v>107.25</v>
      </c>
      <c r="J51" s="19" t="s">
        <v>141</v>
      </c>
      <c r="K51" s="25"/>
      <c r="L51" s="19">
        <v>74.17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30" x14ac:dyDescent="0.25">
      <c r="A53" s="23"/>
      <c r="B53" s="15"/>
      <c r="C53" s="11"/>
      <c r="D53" s="7" t="s">
        <v>27</v>
      </c>
      <c r="E53" s="51" t="s">
        <v>68</v>
      </c>
      <c r="F53" s="75" t="s">
        <v>144</v>
      </c>
      <c r="G53" s="75">
        <v>6</v>
      </c>
      <c r="H53" s="75">
        <v>5</v>
      </c>
      <c r="I53" s="76">
        <v>14</v>
      </c>
      <c r="J53" s="55">
        <v>102</v>
      </c>
      <c r="K53" s="43" t="s">
        <v>147</v>
      </c>
      <c r="L53" s="42">
        <v>11.489999999999998</v>
      </c>
    </row>
    <row r="54" spans="1:12" ht="15" x14ac:dyDescent="0.25">
      <c r="A54" s="23"/>
      <c r="B54" s="15"/>
      <c r="C54" s="11"/>
      <c r="D54" s="7" t="s">
        <v>28</v>
      </c>
      <c r="E54" s="51" t="s">
        <v>69</v>
      </c>
      <c r="F54" s="75">
        <v>50</v>
      </c>
      <c r="G54" s="75">
        <v>9</v>
      </c>
      <c r="H54" s="75">
        <v>10</v>
      </c>
      <c r="I54" s="76">
        <v>10</v>
      </c>
      <c r="J54" s="55">
        <v>147</v>
      </c>
      <c r="K54" s="43" t="s">
        <v>148</v>
      </c>
      <c r="L54" s="42">
        <v>34.159999999999997</v>
      </c>
    </row>
    <row r="55" spans="1:12" ht="15" x14ac:dyDescent="0.25">
      <c r="A55" s="23"/>
      <c r="B55" s="15"/>
      <c r="C55" s="11"/>
      <c r="D55" s="7" t="s">
        <v>29</v>
      </c>
      <c r="E55" s="51" t="s">
        <v>70</v>
      </c>
      <c r="F55" s="75">
        <v>150</v>
      </c>
      <c r="G55" s="75">
        <v>3.65</v>
      </c>
      <c r="H55" s="75">
        <v>5.37</v>
      </c>
      <c r="I55" s="76">
        <v>36.6</v>
      </c>
      <c r="J55" s="55">
        <v>209</v>
      </c>
      <c r="K55" s="43" t="s">
        <v>149</v>
      </c>
      <c r="L55" s="42">
        <v>13.85</v>
      </c>
    </row>
    <row r="56" spans="1:12" ht="15" x14ac:dyDescent="0.25">
      <c r="A56" s="23"/>
      <c r="B56" s="15"/>
      <c r="C56" s="11"/>
      <c r="D56" s="7" t="s">
        <v>30</v>
      </c>
      <c r="E56" s="51" t="s">
        <v>143</v>
      </c>
      <c r="F56" s="75">
        <v>200</v>
      </c>
      <c r="G56" s="75">
        <v>0.3</v>
      </c>
      <c r="H56" s="75"/>
      <c r="I56" s="76">
        <v>24</v>
      </c>
      <c r="J56" s="59">
        <v>92</v>
      </c>
      <c r="K56" s="43" t="s">
        <v>133</v>
      </c>
      <c r="L56" s="42">
        <v>10.93</v>
      </c>
    </row>
    <row r="57" spans="1:12" ht="15" x14ac:dyDescent="0.25">
      <c r="A57" s="23"/>
      <c r="B57" s="15"/>
      <c r="C57" s="11"/>
      <c r="D57" s="7" t="s">
        <v>31</v>
      </c>
      <c r="E57" s="41" t="s">
        <v>78</v>
      </c>
      <c r="F57" s="59" t="s">
        <v>145</v>
      </c>
      <c r="G57" s="59">
        <v>0.3</v>
      </c>
      <c r="H57" s="59">
        <v>0.3</v>
      </c>
      <c r="I57" s="59">
        <v>0.23</v>
      </c>
      <c r="J57" s="59" t="s">
        <v>146</v>
      </c>
      <c r="K57" s="43"/>
      <c r="L57" s="42">
        <v>8.1199999999999992</v>
      </c>
    </row>
    <row r="58" spans="1:12" ht="15" x14ac:dyDescent="0.25">
      <c r="A58" s="23"/>
      <c r="B58" s="15"/>
      <c r="C58" s="11"/>
      <c r="D58" s="7" t="s">
        <v>32</v>
      </c>
      <c r="E58" s="51" t="s">
        <v>51</v>
      </c>
      <c r="F58" s="75">
        <v>15</v>
      </c>
      <c r="G58" s="75">
        <v>2.44</v>
      </c>
      <c r="H58" s="75">
        <v>0.48</v>
      </c>
      <c r="I58" s="76">
        <v>16.399999999999999</v>
      </c>
      <c r="J58" s="59">
        <v>82.4</v>
      </c>
      <c r="K58" s="43"/>
      <c r="L58" s="42">
        <v>1.1100000000000001</v>
      </c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v>720</v>
      </c>
      <c r="G61" s="19">
        <v>21.69</v>
      </c>
      <c r="H61" s="19">
        <v>21.15</v>
      </c>
      <c r="I61" s="19">
        <v>101.23</v>
      </c>
      <c r="J61" s="19">
        <v>667.7</v>
      </c>
      <c r="K61" s="25"/>
      <c r="L61" s="19">
        <v>74.17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94" t="s">
        <v>4</v>
      </c>
      <c r="D62" s="95"/>
      <c r="E62" s="31"/>
      <c r="F62" s="32">
        <f>F51+F61</f>
        <v>1170</v>
      </c>
      <c r="G62" s="32">
        <f t="shared" ref="G62" si="8">G51+G61</f>
        <v>41.76</v>
      </c>
      <c r="H62" s="32">
        <f t="shared" ref="H62" si="9">H51+H61</f>
        <v>34.424999999999997</v>
      </c>
      <c r="I62" s="32">
        <f t="shared" ref="I62" si="10">I51+I61</f>
        <v>208.48000000000002</v>
      </c>
      <c r="J62" s="32">
        <v>1100.7</v>
      </c>
      <c r="K62" s="32"/>
      <c r="L62" s="32">
        <f t="shared" ref="L62" si="11">L51+L61</f>
        <v>148.34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71</v>
      </c>
      <c r="F63" s="53" t="s">
        <v>44</v>
      </c>
      <c r="G63" s="53">
        <v>10</v>
      </c>
      <c r="H63" s="53">
        <v>5.47</v>
      </c>
      <c r="I63" s="54">
        <v>7.73</v>
      </c>
      <c r="J63" s="77">
        <v>138</v>
      </c>
      <c r="K63" s="40" t="s">
        <v>150</v>
      </c>
      <c r="L63" s="39">
        <v>25.91</v>
      </c>
    </row>
    <row r="64" spans="1:12" ht="15" x14ac:dyDescent="0.25">
      <c r="A64" s="23"/>
      <c r="B64" s="15"/>
      <c r="C64" s="11"/>
      <c r="D64" s="6"/>
      <c r="E64" s="51" t="s">
        <v>48</v>
      </c>
      <c r="F64" s="55" t="s">
        <v>59</v>
      </c>
      <c r="G64" s="55">
        <v>5.5</v>
      </c>
      <c r="H64" s="55">
        <v>4.5</v>
      </c>
      <c r="I64" s="56">
        <v>26.4</v>
      </c>
      <c r="J64" s="59">
        <v>112</v>
      </c>
      <c r="K64" s="43" t="s">
        <v>125</v>
      </c>
      <c r="L64" s="42">
        <v>14.32</v>
      </c>
    </row>
    <row r="65" spans="1:12" ht="15" x14ac:dyDescent="0.25">
      <c r="A65" s="23"/>
      <c r="B65" s="15"/>
      <c r="C65" s="11"/>
      <c r="D65" s="7" t="s">
        <v>22</v>
      </c>
      <c r="E65" s="51" t="s">
        <v>72</v>
      </c>
      <c r="F65" s="55">
        <v>200</v>
      </c>
      <c r="G65" s="55">
        <v>3.95</v>
      </c>
      <c r="H65" s="55">
        <v>3.6</v>
      </c>
      <c r="I65" s="56">
        <v>25.35</v>
      </c>
      <c r="J65" s="75">
        <v>142.5</v>
      </c>
      <c r="K65" s="43" t="s">
        <v>151</v>
      </c>
      <c r="L65" s="42">
        <v>14.94</v>
      </c>
    </row>
    <row r="66" spans="1:12" ht="15.75" thickBot="1" x14ac:dyDescent="0.3">
      <c r="A66" s="23"/>
      <c r="B66" s="15"/>
      <c r="C66" s="11"/>
      <c r="D66" s="7" t="s">
        <v>23</v>
      </c>
      <c r="E66" s="51" t="s">
        <v>50</v>
      </c>
      <c r="F66" s="55">
        <v>20</v>
      </c>
      <c r="G66" s="55">
        <v>1.65</v>
      </c>
      <c r="H66" s="55">
        <v>0.27500000000000002</v>
      </c>
      <c r="I66" s="56">
        <v>10.25</v>
      </c>
      <c r="J66" s="75">
        <v>52</v>
      </c>
      <c r="K66" s="43"/>
      <c r="L66" s="42">
        <v>2.38</v>
      </c>
    </row>
    <row r="67" spans="1:12" ht="15" x14ac:dyDescent="0.25">
      <c r="A67" s="23"/>
      <c r="B67" s="15"/>
      <c r="C67" s="11"/>
      <c r="D67" s="7" t="s">
        <v>24</v>
      </c>
      <c r="E67" s="50" t="s">
        <v>65</v>
      </c>
      <c r="F67" s="53" t="s">
        <v>73</v>
      </c>
      <c r="G67" s="53" t="s">
        <v>74</v>
      </c>
      <c r="H67" s="53" t="s">
        <v>75</v>
      </c>
      <c r="I67" s="54" t="s">
        <v>67</v>
      </c>
      <c r="J67" s="59" t="s">
        <v>97</v>
      </c>
      <c r="K67" s="43"/>
      <c r="L67" s="42">
        <v>13.99</v>
      </c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v>520</v>
      </c>
      <c r="G70" s="19">
        <v>22.49</v>
      </c>
      <c r="H70" s="19">
        <v>13.345000000000001</v>
      </c>
      <c r="I70" s="19">
        <v>92.91</v>
      </c>
      <c r="J70" s="19">
        <v>514.5</v>
      </c>
      <c r="K70" s="25"/>
      <c r="L70" s="19">
        <v>74.17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1" t="s">
        <v>63</v>
      </c>
      <c r="F71" s="62">
        <v>10</v>
      </c>
      <c r="G71" s="62">
        <v>0.27</v>
      </c>
      <c r="H71" s="62"/>
      <c r="I71" s="63">
        <v>0.84</v>
      </c>
      <c r="J71" s="62">
        <v>9</v>
      </c>
      <c r="K71" s="43"/>
      <c r="L71" s="42">
        <v>1.55</v>
      </c>
    </row>
    <row r="72" spans="1:12" ht="30" x14ac:dyDescent="0.25">
      <c r="A72" s="23"/>
      <c r="B72" s="15"/>
      <c r="C72" s="11"/>
      <c r="D72" s="7" t="s">
        <v>27</v>
      </c>
      <c r="E72" s="51" t="s">
        <v>76</v>
      </c>
      <c r="F72" s="55">
        <v>217.5</v>
      </c>
      <c r="G72" s="55">
        <v>11</v>
      </c>
      <c r="H72" s="55">
        <v>4</v>
      </c>
      <c r="I72" s="56">
        <v>30</v>
      </c>
      <c r="J72" s="55">
        <v>170</v>
      </c>
      <c r="K72" s="43"/>
      <c r="L72" s="42">
        <v>10.549999999999999</v>
      </c>
    </row>
    <row r="73" spans="1:12" ht="15" x14ac:dyDescent="0.25">
      <c r="A73" s="23"/>
      <c r="B73" s="15"/>
      <c r="C73" s="11"/>
      <c r="D73" s="7" t="s">
        <v>28</v>
      </c>
      <c r="E73" s="51" t="s">
        <v>77</v>
      </c>
      <c r="F73" s="55">
        <v>50</v>
      </c>
      <c r="G73" s="55">
        <v>9</v>
      </c>
      <c r="H73" s="55">
        <v>11.3</v>
      </c>
      <c r="I73" s="56">
        <v>10</v>
      </c>
      <c r="J73" s="55">
        <v>131</v>
      </c>
      <c r="K73" s="43"/>
      <c r="L73" s="42">
        <v>24.1</v>
      </c>
    </row>
    <row r="74" spans="1:12" ht="15" x14ac:dyDescent="0.25">
      <c r="A74" s="23"/>
      <c r="B74" s="15"/>
      <c r="C74" s="11"/>
      <c r="D74" s="7" t="s">
        <v>29</v>
      </c>
      <c r="E74" s="51" t="s">
        <v>56</v>
      </c>
      <c r="F74" s="55">
        <v>150</v>
      </c>
      <c r="G74" s="55">
        <v>6</v>
      </c>
      <c r="H74" s="55">
        <v>6</v>
      </c>
      <c r="I74" s="56">
        <v>46.05</v>
      </c>
      <c r="J74" s="55">
        <v>243</v>
      </c>
      <c r="K74" s="43"/>
      <c r="L74" s="42">
        <v>10.88</v>
      </c>
    </row>
    <row r="75" spans="1:12" ht="15" x14ac:dyDescent="0.25">
      <c r="A75" s="23"/>
      <c r="B75" s="15"/>
      <c r="C75" s="11"/>
      <c r="D75" s="7" t="s">
        <v>30</v>
      </c>
      <c r="E75" s="64" t="s">
        <v>152</v>
      </c>
      <c r="F75" s="65">
        <v>200</v>
      </c>
      <c r="G75" s="65">
        <v>2.44</v>
      </c>
      <c r="H75" s="65">
        <v>0.48</v>
      </c>
      <c r="I75" s="66">
        <v>16.399999999999999</v>
      </c>
      <c r="J75" s="42">
        <v>92</v>
      </c>
      <c r="K75" s="43"/>
      <c r="L75" s="42">
        <v>13.64</v>
      </c>
    </row>
    <row r="76" spans="1:12" ht="15" x14ac:dyDescent="0.25">
      <c r="A76" s="23"/>
      <c r="B76" s="15"/>
      <c r="C76" s="11"/>
      <c r="D76" s="7" t="s">
        <v>31</v>
      </c>
      <c r="E76" s="51" t="s">
        <v>78</v>
      </c>
      <c r="F76" s="55">
        <v>50</v>
      </c>
      <c r="G76" s="55">
        <v>0.03</v>
      </c>
      <c r="H76" s="55">
        <v>0.03</v>
      </c>
      <c r="I76" s="56">
        <v>0.23</v>
      </c>
      <c r="J76" s="42" t="s">
        <v>146</v>
      </c>
      <c r="K76" s="43"/>
      <c r="L76" s="42">
        <v>8.02</v>
      </c>
    </row>
    <row r="77" spans="1:12" ht="15" x14ac:dyDescent="0.25">
      <c r="A77" s="23"/>
      <c r="B77" s="15"/>
      <c r="C77" s="11"/>
      <c r="D77" s="7" t="s">
        <v>32</v>
      </c>
      <c r="E77" s="51" t="s">
        <v>51</v>
      </c>
      <c r="F77" s="55">
        <v>40</v>
      </c>
      <c r="G77" s="55">
        <v>2.44</v>
      </c>
      <c r="H77" s="55">
        <v>0.48</v>
      </c>
      <c r="I77" s="56">
        <v>16.399999999999999</v>
      </c>
      <c r="J77" s="42">
        <v>82.4</v>
      </c>
      <c r="K77" s="43"/>
      <c r="L77" s="42" t="s">
        <v>134</v>
      </c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717.5</v>
      </c>
      <c r="G80" s="19">
        <v>29.310000000000002</v>
      </c>
      <c r="H80" s="19">
        <v>22.080000000000002</v>
      </c>
      <c r="I80" s="19">
        <v>127.52</v>
      </c>
      <c r="J80" s="19">
        <v>762.6</v>
      </c>
      <c r="K80" s="25"/>
      <c r="L80" s="19">
        <v>74.17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94" t="s">
        <v>4</v>
      </c>
      <c r="D81" s="95"/>
      <c r="E81" s="31"/>
      <c r="F81" s="32">
        <f>F70+F80</f>
        <v>1237.5</v>
      </c>
      <c r="G81" s="32">
        <f t="shared" ref="G81" si="12">G70+G80</f>
        <v>51.8</v>
      </c>
      <c r="H81" s="32">
        <f t="shared" ref="H81" si="13">H70+H80</f>
        <v>35.425000000000004</v>
      </c>
      <c r="I81" s="32">
        <f t="shared" ref="I81" si="14">I70+I80</f>
        <v>220.43</v>
      </c>
      <c r="J81" s="32">
        <f t="shared" ref="J81:L81" si="15">J70+J80</f>
        <v>1277.0999999999999</v>
      </c>
      <c r="K81" s="32"/>
      <c r="L81" s="32">
        <f t="shared" si="15"/>
        <v>148.34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67" t="s">
        <v>79</v>
      </c>
      <c r="F82" s="68">
        <v>150</v>
      </c>
      <c r="G82" s="68">
        <v>2.39</v>
      </c>
      <c r="H82" s="68">
        <v>7.49</v>
      </c>
      <c r="I82" s="68">
        <v>22.34</v>
      </c>
      <c r="J82" s="39">
        <v>264</v>
      </c>
      <c r="K82" s="40" t="s">
        <v>153</v>
      </c>
      <c r="L82" s="39">
        <v>50</v>
      </c>
    </row>
    <row r="83" spans="1:12" ht="15.75" thickBot="1" x14ac:dyDescent="0.3">
      <c r="A83" s="23"/>
      <c r="B83" s="15"/>
      <c r="C83" s="11"/>
      <c r="D83" s="6"/>
      <c r="G83" s="42"/>
      <c r="H83" s="42"/>
      <c r="I83" s="42"/>
      <c r="J83" s="42"/>
      <c r="K83" s="43"/>
      <c r="L83" s="42"/>
    </row>
    <row r="84" spans="1:12" ht="15.75" thickBot="1" x14ac:dyDescent="0.3">
      <c r="A84" s="23"/>
      <c r="B84" s="15"/>
      <c r="C84" s="11"/>
      <c r="D84" s="7" t="s">
        <v>22</v>
      </c>
      <c r="E84" s="69" t="s">
        <v>49</v>
      </c>
      <c r="F84" s="68">
        <v>200</v>
      </c>
      <c r="G84" s="68">
        <v>0.2</v>
      </c>
      <c r="H84" s="68"/>
      <c r="I84" s="68">
        <v>15</v>
      </c>
      <c r="J84" s="42">
        <v>56</v>
      </c>
      <c r="K84" s="43" t="s">
        <v>126</v>
      </c>
      <c r="L84" s="42">
        <v>3.77</v>
      </c>
    </row>
    <row r="85" spans="1:12" ht="15.75" thickBot="1" x14ac:dyDescent="0.3">
      <c r="A85" s="23"/>
      <c r="B85" s="15"/>
      <c r="C85" s="11"/>
      <c r="D85" s="7" t="s">
        <v>23</v>
      </c>
      <c r="E85" s="69" t="s">
        <v>80</v>
      </c>
      <c r="F85" s="68">
        <v>30</v>
      </c>
      <c r="G85" s="68">
        <v>2.44</v>
      </c>
      <c r="H85" s="68">
        <v>0.48</v>
      </c>
      <c r="I85" s="68">
        <v>16.399999999999999</v>
      </c>
      <c r="J85" s="42">
        <v>82.4</v>
      </c>
      <c r="K85" s="43"/>
      <c r="L85" s="42">
        <v>2.1</v>
      </c>
    </row>
    <row r="86" spans="1:12" ht="15" x14ac:dyDescent="0.25">
      <c r="A86" s="23"/>
      <c r="B86" s="15"/>
      <c r="C86" s="11"/>
      <c r="D86" s="7" t="s">
        <v>24</v>
      </c>
      <c r="E86" s="67" t="s">
        <v>81</v>
      </c>
      <c r="F86" s="68">
        <v>120</v>
      </c>
      <c r="G86" s="68">
        <v>1.61</v>
      </c>
      <c r="H86" s="68">
        <v>0.5</v>
      </c>
      <c r="I86" s="68">
        <v>21</v>
      </c>
      <c r="J86" s="42">
        <v>35</v>
      </c>
      <c r="K86" s="43"/>
      <c r="L86" s="42">
        <v>15.67</v>
      </c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.75" thickBot="1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v>22.94</v>
      </c>
      <c r="H89" s="19">
        <v>10.110000000000001</v>
      </c>
      <c r="I89" s="19">
        <v>80.34</v>
      </c>
      <c r="J89" s="19">
        <f t="shared" ref="J89" si="16">SUM(J82:J88)</f>
        <v>437.4</v>
      </c>
      <c r="K89" s="25"/>
      <c r="L89" s="19">
        <v>74.17</v>
      </c>
    </row>
    <row r="90" spans="1:12" ht="15.75" thickBot="1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70"/>
      <c r="F90" s="68"/>
      <c r="G90" s="68"/>
      <c r="H90" s="68"/>
      <c r="I90" s="68"/>
      <c r="J90" s="68"/>
      <c r="K90" s="43"/>
      <c r="L90" s="42"/>
    </row>
    <row r="91" spans="1:12" ht="30.75" thickBot="1" x14ac:dyDescent="0.3">
      <c r="A91" s="23"/>
      <c r="B91" s="15"/>
      <c r="C91" s="11"/>
      <c r="D91" s="7" t="s">
        <v>27</v>
      </c>
      <c r="E91" s="69" t="s">
        <v>82</v>
      </c>
      <c r="F91" s="68">
        <v>217.5</v>
      </c>
      <c r="G91" s="68">
        <v>8.7200000000000006</v>
      </c>
      <c r="H91" s="68">
        <v>7</v>
      </c>
      <c r="I91" s="68">
        <v>34</v>
      </c>
      <c r="J91" s="68">
        <v>143</v>
      </c>
      <c r="K91" s="43" t="s">
        <v>154</v>
      </c>
      <c r="L91" s="42">
        <v>11.31</v>
      </c>
    </row>
    <row r="92" spans="1:12" ht="15.75" thickBot="1" x14ac:dyDescent="0.3">
      <c r="A92" s="23"/>
      <c r="B92" s="15"/>
      <c r="C92" s="11"/>
      <c r="D92" s="7" t="s">
        <v>28</v>
      </c>
      <c r="E92" s="69" t="s">
        <v>83</v>
      </c>
      <c r="F92" s="68">
        <v>75</v>
      </c>
      <c r="G92" s="68">
        <v>9.35</v>
      </c>
      <c r="H92" s="68">
        <v>3.91</v>
      </c>
      <c r="I92" s="68">
        <v>0.45</v>
      </c>
      <c r="J92" s="68">
        <v>74</v>
      </c>
      <c r="K92" s="43" t="s">
        <v>155</v>
      </c>
      <c r="L92" s="42">
        <v>25.74</v>
      </c>
    </row>
    <row r="93" spans="1:12" ht="15.75" thickBot="1" x14ac:dyDescent="0.3">
      <c r="A93" s="23"/>
      <c r="B93" s="15"/>
      <c r="C93" s="11"/>
      <c r="D93" s="7" t="s">
        <v>29</v>
      </c>
      <c r="E93" s="69" t="s">
        <v>84</v>
      </c>
      <c r="F93" s="68">
        <v>150</v>
      </c>
      <c r="G93" s="68">
        <v>3</v>
      </c>
      <c r="H93" s="68">
        <v>5.4</v>
      </c>
      <c r="I93" s="68">
        <v>18</v>
      </c>
      <c r="J93" s="68">
        <v>142.72999999999999</v>
      </c>
      <c r="K93" s="43" t="s">
        <v>156</v>
      </c>
      <c r="L93" s="42">
        <v>11.6</v>
      </c>
    </row>
    <row r="94" spans="1:12" ht="15.75" thickBot="1" x14ac:dyDescent="0.3">
      <c r="A94" s="23"/>
      <c r="B94" s="15"/>
      <c r="C94" s="11"/>
      <c r="D94" s="7" t="s">
        <v>30</v>
      </c>
      <c r="E94" s="71" t="s">
        <v>85</v>
      </c>
      <c r="F94" s="68">
        <v>200</v>
      </c>
      <c r="G94" s="68">
        <v>0.2</v>
      </c>
      <c r="H94" s="68"/>
      <c r="I94" s="68">
        <v>15</v>
      </c>
      <c r="J94" s="42">
        <v>56</v>
      </c>
      <c r="K94" s="43" t="s">
        <v>126</v>
      </c>
      <c r="L94" s="42">
        <v>3.77</v>
      </c>
    </row>
    <row r="95" spans="1:12" ht="15.75" thickBot="1" x14ac:dyDescent="0.3">
      <c r="A95" s="23"/>
      <c r="B95" s="15"/>
      <c r="C95" s="11"/>
      <c r="D95" s="7" t="s">
        <v>31</v>
      </c>
      <c r="E95" s="69" t="s">
        <v>78</v>
      </c>
      <c r="F95" s="68">
        <v>50</v>
      </c>
      <c r="G95" s="68">
        <v>0.03</v>
      </c>
      <c r="H95" s="68">
        <v>0.03</v>
      </c>
      <c r="I95" s="68">
        <v>0.23</v>
      </c>
      <c r="J95" s="42">
        <v>33</v>
      </c>
      <c r="K95" s="43"/>
      <c r="L95" s="42">
        <v>11.67</v>
      </c>
    </row>
    <row r="96" spans="1:12" ht="15" x14ac:dyDescent="0.25">
      <c r="A96" s="23"/>
      <c r="B96" s="15"/>
      <c r="C96" s="11"/>
      <c r="D96" s="7" t="s">
        <v>32</v>
      </c>
      <c r="E96" s="69" t="s">
        <v>80</v>
      </c>
      <c r="F96" s="68">
        <v>40</v>
      </c>
      <c r="G96" s="68">
        <v>2.44</v>
      </c>
      <c r="H96" s="68">
        <v>0.48</v>
      </c>
      <c r="I96" s="68">
        <v>16.399999999999999</v>
      </c>
      <c r="J96" s="42">
        <v>82.4</v>
      </c>
      <c r="K96" s="43"/>
      <c r="L96" s="42">
        <v>2.8</v>
      </c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732.5</v>
      </c>
      <c r="G99" s="19">
        <f t="shared" ref="G99" si="17">SUM(G90:G98)</f>
        <v>23.740000000000002</v>
      </c>
      <c r="H99" s="19">
        <f t="shared" ref="H99" si="18">SUM(H90:H98)</f>
        <v>16.820000000000004</v>
      </c>
      <c r="I99" s="19">
        <f t="shared" ref="I99" si="19">SUM(I90:I98)</f>
        <v>84.080000000000013</v>
      </c>
      <c r="J99" s="19">
        <f t="shared" ref="J99" si="20">SUM(J90:J98)</f>
        <v>531.13</v>
      </c>
      <c r="K99" s="25"/>
      <c r="L99" s="19">
        <v>74.17</v>
      </c>
    </row>
    <row r="100" spans="1:12" ht="15.75" customHeight="1" x14ac:dyDescent="0.2">
      <c r="A100" s="29">
        <f>A82</f>
        <v>1</v>
      </c>
      <c r="B100" s="30">
        <f>B82</f>
        <v>5</v>
      </c>
      <c r="C100" s="94" t="s">
        <v>4</v>
      </c>
      <c r="D100" s="95"/>
      <c r="E100" s="31"/>
      <c r="F100" s="32">
        <f>F89+F99</f>
        <v>1232.5</v>
      </c>
      <c r="G100" s="32">
        <f t="shared" ref="G100" si="21">G89+G99</f>
        <v>46.680000000000007</v>
      </c>
      <c r="H100" s="32">
        <f t="shared" ref="H100" si="22">H89+H99</f>
        <v>26.930000000000007</v>
      </c>
      <c r="I100" s="32">
        <f t="shared" ref="I100" si="23">I89+I99</f>
        <v>164.42000000000002</v>
      </c>
      <c r="J100" s="32">
        <f t="shared" ref="J100:L100" si="24">J89+J99</f>
        <v>968.53</v>
      </c>
      <c r="K100" s="32"/>
      <c r="L100" s="32">
        <f t="shared" si="24"/>
        <v>148.34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48</v>
      </c>
      <c r="F101" s="53" t="s">
        <v>59</v>
      </c>
      <c r="G101" s="53">
        <v>3.67</v>
      </c>
      <c r="H101" s="53">
        <v>3</v>
      </c>
      <c r="I101" s="54">
        <v>17.600000000000001</v>
      </c>
      <c r="J101" s="39">
        <v>112</v>
      </c>
      <c r="K101" s="40" t="s">
        <v>159</v>
      </c>
      <c r="L101" s="39">
        <v>13.85</v>
      </c>
    </row>
    <row r="102" spans="1:12" ht="15" x14ac:dyDescent="0.25">
      <c r="A102" s="23"/>
      <c r="B102" s="15"/>
      <c r="C102" s="11"/>
      <c r="D102" s="6"/>
      <c r="E102" s="51" t="s">
        <v>157</v>
      </c>
      <c r="F102" s="55" t="s">
        <v>158</v>
      </c>
      <c r="G102" s="55" t="s">
        <v>87</v>
      </c>
      <c r="H102" s="55" t="s">
        <v>42</v>
      </c>
      <c r="I102" s="56" t="s">
        <v>88</v>
      </c>
      <c r="J102" s="42">
        <v>125</v>
      </c>
      <c r="K102" s="43" t="s">
        <v>160</v>
      </c>
      <c r="L102" s="42">
        <v>18.66</v>
      </c>
    </row>
    <row r="103" spans="1:12" ht="15" x14ac:dyDescent="0.25">
      <c r="A103" s="23"/>
      <c r="B103" s="15"/>
      <c r="C103" s="11"/>
      <c r="D103" s="7" t="s">
        <v>22</v>
      </c>
      <c r="E103" s="51" t="s">
        <v>72</v>
      </c>
      <c r="F103" s="55">
        <v>200</v>
      </c>
      <c r="G103" s="55" t="s">
        <v>89</v>
      </c>
      <c r="H103" s="55" t="s">
        <v>90</v>
      </c>
      <c r="I103" s="56" t="s">
        <v>91</v>
      </c>
      <c r="J103" s="55" t="s">
        <v>94</v>
      </c>
      <c r="K103" s="43" t="s">
        <v>151</v>
      </c>
      <c r="L103" s="42">
        <v>14.94</v>
      </c>
    </row>
    <row r="104" spans="1:12" ht="15" x14ac:dyDescent="0.25">
      <c r="A104" s="23"/>
      <c r="B104" s="15"/>
      <c r="C104" s="11"/>
      <c r="D104" s="7" t="s">
        <v>23</v>
      </c>
      <c r="E104" s="51" t="s">
        <v>50</v>
      </c>
      <c r="F104" s="55" t="s">
        <v>86</v>
      </c>
      <c r="G104" s="55" t="s">
        <v>60</v>
      </c>
      <c r="H104" s="55" t="s">
        <v>92</v>
      </c>
      <c r="I104" s="56" t="s">
        <v>93</v>
      </c>
      <c r="J104" s="55" t="s">
        <v>58</v>
      </c>
      <c r="K104" s="43"/>
      <c r="L104" s="42" t="s">
        <v>161</v>
      </c>
    </row>
    <row r="105" spans="1:12" ht="15" x14ac:dyDescent="0.2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 t="s">
        <v>41</v>
      </c>
      <c r="F106" s="42">
        <v>40</v>
      </c>
      <c r="G106" s="42"/>
      <c r="H106" s="42"/>
      <c r="I106" s="42"/>
      <c r="J106" s="42"/>
      <c r="K106" s="43"/>
      <c r="L106" s="42">
        <v>18.45</v>
      </c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v>500</v>
      </c>
      <c r="G108" s="19">
        <v>9.27</v>
      </c>
      <c r="H108" s="19">
        <v>6.875</v>
      </c>
      <c r="I108" s="19">
        <v>53.2</v>
      </c>
      <c r="J108" s="19">
        <v>306.5</v>
      </c>
      <c r="K108" s="25"/>
      <c r="L108" s="19">
        <v>74.17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30" x14ac:dyDescent="0.25">
      <c r="A110" s="23"/>
      <c r="B110" s="15"/>
      <c r="C110" s="11"/>
      <c r="D110" s="7" t="s">
        <v>27</v>
      </c>
      <c r="E110" s="51" t="s">
        <v>95</v>
      </c>
      <c r="F110" s="55" t="s">
        <v>96</v>
      </c>
      <c r="G110" s="55">
        <v>3.7</v>
      </c>
      <c r="H110" s="55">
        <v>5</v>
      </c>
      <c r="I110" s="56">
        <v>12</v>
      </c>
      <c r="J110" s="55" t="s">
        <v>102</v>
      </c>
      <c r="K110" s="43" t="s">
        <v>163</v>
      </c>
      <c r="L110" s="42">
        <v>16.03</v>
      </c>
    </row>
    <row r="111" spans="1:12" ht="15" x14ac:dyDescent="0.25">
      <c r="A111" s="23"/>
      <c r="B111" s="15"/>
      <c r="C111" s="11"/>
      <c r="D111" s="7" t="s">
        <v>28</v>
      </c>
      <c r="E111" s="51" t="s">
        <v>162</v>
      </c>
      <c r="F111" s="55" t="s">
        <v>44</v>
      </c>
      <c r="G111" s="55">
        <v>25.25</v>
      </c>
      <c r="H111" s="55">
        <v>13.67</v>
      </c>
      <c r="I111" s="56">
        <v>5.08</v>
      </c>
      <c r="J111" s="55" t="s">
        <v>103</v>
      </c>
      <c r="K111" s="43" t="s">
        <v>128</v>
      </c>
      <c r="L111" s="42">
        <v>33.119999999999997</v>
      </c>
    </row>
    <row r="112" spans="1:12" ht="15" x14ac:dyDescent="0.25">
      <c r="A112" s="23"/>
      <c r="B112" s="15"/>
      <c r="C112" s="11"/>
      <c r="D112" s="7" t="s">
        <v>29</v>
      </c>
      <c r="E112" s="51" t="s">
        <v>98</v>
      </c>
      <c r="F112" s="55">
        <v>150</v>
      </c>
      <c r="G112" s="55" t="s">
        <v>99</v>
      </c>
      <c r="H112" s="55" t="s">
        <v>100</v>
      </c>
      <c r="I112" s="56" t="s">
        <v>101</v>
      </c>
      <c r="J112" s="55" t="s">
        <v>104</v>
      </c>
      <c r="K112" s="43" t="s">
        <v>149</v>
      </c>
      <c r="L112" s="42">
        <v>13.85</v>
      </c>
    </row>
    <row r="113" spans="1:12" ht="15" x14ac:dyDescent="0.25">
      <c r="A113" s="23"/>
      <c r="B113" s="15"/>
      <c r="C113" s="11"/>
      <c r="D113" s="7" t="s">
        <v>30</v>
      </c>
      <c r="E113" s="51" t="s">
        <v>49</v>
      </c>
      <c r="F113" s="55">
        <v>200</v>
      </c>
      <c r="G113" s="55">
        <v>0.2</v>
      </c>
      <c r="H113" s="55"/>
      <c r="I113" s="56">
        <v>15</v>
      </c>
      <c r="J113" s="55">
        <v>56</v>
      </c>
      <c r="K113" s="43" t="s">
        <v>126</v>
      </c>
      <c r="L113" s="42">
        <v>3.77</v>
      </c>
    </row>
    <row r="114" spans="1:12" ht="15" x14ac:dyDescent="0.25">
      <c r="A114" s="23"/>
      <c r="B114" s="15"/>
      <c r="C114" s="11"/>
      <c r="D114" s="7" t="s">
        <v>31</v>
      </c>
      <c r="E114" s="51" t="s">
        <v>78</v>
      </c>
      <c r="F114" s="55">
        <v>50</v>
      </c>
      <c r="G114" s="55">
        <v>0.03</v>
      </c>
      <c r="H114" s="55">
        <v>0.03</v>
      </c>
      <c r="I114" s="56">
        <v>0.23</v>
      </c>
      <c r="J114" s="55">
        <v>33</v>
      </c>
      <c r="K114" s="43"/>
      <c r="L114" s="42">
        <v>3.13</v>
      </c>
    </row>
    <row r="115" spans="1:12" ht="15" x14ac:dyDescent="0.25">
      <c r="A115" s="23"/>
      <c r="B115" s="15"/>
      <c r="C115" s="11"/>
      <c r="D115" s="7" t="s">
        <v>32</v>
      </c>
      <c r="E115" s="51" t="s">
        <v>51</v>
      </c>
      <c r="F115" s="55">
        <v>40</v>
      </c>
      <c r="G115" s="55">
        <v>2.44</v>
      </c>
      <c r="H115" s="55">
        <v>0.48</v>
      </c>
      <c r="I115" s="56">
        <v>16.399999999999999</v>
      </c>
      <c r="J115" s="55">
        <v>82.4</v>
      </c>
      <c r="K115" s="43"/>
      <c r="L115" s="42" t="s">
        <v>164</v>
      </c>
    </row>
    <row r="116" spans="1:12" ht="15" x14ac:dyDescent="0.25">
      <c r="A116" s="23"/>
      <c r="B116" s="15"/>
      <c r="C116" s="11"/>
      <c r="D116" s="6"/>
      <c r="E116" s="41" t="s">
        <v>65</v>
      </c>
      <c r="F116" s="59" t="s">
        <v>73</v>
      </c>
      <c r="G116" s="42">
        <v>1.61</v>
      </c>
      <c r="H116" s="42">
        <v>0.5</v>
      </c>
      <c r="I116" s="42">
        <v>21</v>
      </c>
      <c r="J116" s="42"/>
      <c r="K116" s="43"/>
      <c r="L116" s="42" t="s">
        <v>165</v>
      </c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v>732.5</v>
      </c>
      <c r="G118" s="19">
        <v>36.85</v>
      </c>
      <c r="H118" s="19">
        <v>25.020000000000003</v>
      </c>
      <c r="I118" s="19">
        <v>106.08000000000001</v>
      </c>
      <c r="J118" s="19">
        <v>716.8</v>
      </c>
      <c r="K118" s="25"/>
      <c r="L118" s="19">
        <v>74.17</v>
      </c>
    </row>
    <row r="119" spans="1:12" ht="15.75" thickBot="1" x14ac:dyDescent="0.25">
      <c r="A119" s="29">
        <f>A101</f>
        <v>2</v>
      </c>
      <c r="B119" s="30">
        <f>B101</f>
        <v>1</v>
      </c>
      <c r="C119" s="94" t="s">
        <v>4</v>
      </c>
      <c r="D119" s="95"/>
      <c r="E119" s="31"/>
      <c r="F119" s="32">
        <f>F108+F118</f>
        <v>1232.5</v>
      </c>
      <c r="G119" s="32">
        <f t="shared" ref="G119" si="25">G108+G118</f>
        <v>46.120000000000005</v>
      </c>
      <c r="H119" s="32">
        <f t="shared" ref="H119" si="26">H108+H118</f>
        <v>31.895000000000003</v>
      </c>
      <c r="I119" s="32">
        <f t="shared" ref="I119" si="27">I108+I118</f>
        <v>159.28000000000003</v>
      </c>
      <c r="J119" s="32">
        <f t="shared" ref="J119" si="28">J108+J118</f>
        <v>1023.3</v>
      </c>
      <c r="K119" s="32"/>
      <c r="L119" s="32">
        <v>148.34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67" t="s">
        <v>170</v>
      </c>
      <c r="F120" s="53" t="s">
        <v>45</v>
      </c>
      <c r="G120" s="53" t="s">
        <v>166</v>
      </c>
      <c r="H120" s="53" t="s">
        <v>167</v>
      </c>
      <c r="I120" s="54" t="s">
        <v>168</v>
      </c>
      <c r="J120" s="77">
        <v>381</v>
      </c>
      <c r="K120" s="40" t="s">
        <v>150</v>
      </c>
      <c r="L120" s="39" t="s">
        <v>172</v>
      </c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69" t="s">
        <v>49</v>
      </c>
      <c r="F122" s="55">
        <v>200</v>
      </c>
      <c r="G122" s="55">
        <v>0.2</v>
      </c>
      <c r="H122" s="55"/>
      <c r="I122" s="56">
        <v>15</v>
      </c>
      <c r="J122" s="55" t="s">
        <v>169</v>
      </c>
      <c r="K122" s="43" t="s">
        <v>126</v>
      </c>
      <c r="L122" s="42">
        <v>3.52</v>
      </c>
    </row>
    <row r="123" spans="1:12" ht="15.75" thickBot="1" x14ac:dyDescent="0.3">
      <c r="A123" s="14"/>
      <c r="B123" s="15"/>
      <c r="C123" s="11"/>
      <c r="D123" s="7" t="s">
        <v>23</v>
      </c>
      <c r="E123" s="69" t="s">
        <v>105</v>
      </c>
      <c r="F123" s="55">
        <v>35</v>
      </c>
      <c r="G123" s="55">
        <v>2.39</v>
      </c>
      <c r="H123" s="55">
        <v>7.49</v>
      </c>
      <c r="I123" s="56">
        <v>22.34</v>
      </c>
      <c r="J123" s="55">
        <v>136</v>
      </c>
      <c r="K123" s="43" t="s">
        <v>120</v>
      </c>
      <c r="L123" s="42">
        <v>14.14</v>
      </c>
    </row>
    <row r="124" spans="1:12" ht="15" x14ac:dyDescent="0.25">
      <c r="A124" s="14"/>
      <c r="B124" s="15"/>
      <c r="C124" s="11"/>
      <c r="D124" s="7" t="s">
        <v>24</v>
      </c>
      <c r="E124" s="67" t="s">
        <v>65</v>
      </c>
      <c r="F124" s="53">
        <v>100</v>
      </c>
      <c r="G124" s="53">
        <v>1.61</v>
      </c>
      <c r="H124" s="53">
        <v>0.5</v>
      </c>
      <c r="I124" s="54">
        <v>21</v>
      </c>
      <c r="J124" s="59">
        <v>70</v>
      </c>
      <c r="K124" s="43"/>
      <c r="L124" s="42" t="s">
        <v>173</v>
      </c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v>530</v>
      </c>
      <c r="G127" s="19">
        <v>21.81</v>
      </c>
      <c r="H127" s="19">
        <v>19.96</v>
      </c>
      <c r="I127" s="19">
        <v>133.12</v>
      </c>
      <c r="J127" s="19">
        <v>643</v>
      </c>
      <c r="K127" s="25"/>
      <c r="L127" s="19">
        <v>74.17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30" x14ac:dyDescent="0.25">
      <c r="A129" s="14"/>
      <c r="B129" s="15"/>
      <c r="C129" s="11"/>
      <c r="D129" s="7" t="s">
        <v>27</v>
      </c>
      <c r="E129" s="69" t="s">
        <v>46</v>
      </c>
      <c r="F129" s="55">
        <v>217.5</v>
      </c>
      <c r="G129" s="55">
        <v>4.7699999999999996</v>
      </c>
      <c r="H129" s="55">
        <v>5</v>
      </c>
      <c r="I129" s="56">
        <v>7.9</v>
      </c>
      <c r="J129" s="55">
        <v>113</v>
      </c>
      <c r="K129" s="43" t="s">
        <v>123</v>
      </c>
      <c r="L129" s="42">
        <v>13.01</v>
      </c>
    </row>
    <row r="130" spans="1:12" ht="15" x14ac:dyDescent="0.25">
      <c r="A130" s="14"/>
      <c r="B130" s="15"/>
      <c r="C130" s="11"/>
      <c r="D130" s="7" t="s">
        <v>28</v>
      </c>
      <c r="E130" s="69" t="s">
        <v>106</v>
      </c>
      <c r="F130" s="55">
        <v>60</v>
      </c>
      <c r="G130" s="55">
        <v>14</v>
      </c>
      <c r="H130" s="55">
        <v>13</v>
      </c>
      <c r="I130" s="56">
        <v>6</v>
      </c>
      <c r="J130" s="55">
        <v>189</v>
      </c>
      <c r="K130" s="43" t="s">
        <v>171</v>
      </c>
      <c r="L130" s="42">
        <v>23.54</v>
      </c>
    </row>
    <row r="131" spans="1:12" ht="15" x14ac:dyDescent="0.25">
      <c r="A131" s="14"/>
      <c r="B131" s="15"/>
      <c r="C131" s="11"/>
      <c r="D131" s="7" t="s">
        <v>29</v>
      </c>
      <c r="E131" s="69" t="s">
        <v>48</v>
      </c>
      <c r="F131" s="55">
        <v>150</v>
      </c>
      <c r="G131" s="55" t="s">
        <v>175</v>
      </c>
      <c r="H131" s="55" t="s">
        <v>174</v>
      </c>
      <c r="I131" s="56" t="s">
        <v>176</v>
      </c>
      <c r="J131" s="55">
        <v>168</v>
      </c>
      <c r="K131" s="43" t="s">
        <v>156</v>
      </c>
      <c r="L131" s="42">
        <v>14.03</v>
      </c>
    </row>
    <row r="132" spans="1:12" ht="15" x14ac:dyDescent="0.25">
      <c r="A132" s="14"/>
      <c r="B132" s="15"/>
      <c r="C132" s="11"/>
      <c r="D132" s="7" t="s">
        <v>30</v>
      </c>
      <c r="E132" s="71" t="s">
        <v>49</v>
      </c>
      <c r="F132" s="65">
        <v>200</v>
      </c>
      <c r="G132" s="65">
        <v>0.2</v>
      </c>
      <c r="H132" s="65"/>
      <c r="I132" s="66">
        <v>15</v>
      </c>
      <c r="J132" s="42">
        <v>56</v>
      </c>
      <c r="K132" s="43"/>
      <c r="L132" s="42">
        <v>3.52</v>
      </c>
    </row>
    <row r="133" spans="1:12" ht="15" x14ac:dyDescent="0.25">
      <c r="A133" s="14"/>
      <c r="B133" s="15"/>
      <c r="C133" s="11"/>
      <c r="D133" s="7" t="s">
        <v>31</v>
      </c>
      <c r="E133" s="69" t="s">
        <v>78</v>
      </c>
      <c r="F133" s="55">
        <v>50</v>
      </c>
      <c r="G133" s="55">
        <v>0.03</v>
      </c>
      <c r="H133" s="55">
        <v>0.03</v>
      </c>
      <c r="I133" s="56">
        <v>0.23</v>
      </c>
      <c r="J133" s="42">
        <v>33</v>
      </c>
      <c r="K133" s="43"/>
      <c r="L133" s="42">
        <v>17.04</v>
      </c>
    </row>
    <row r="134" spans="1:12" ht="15" x14ac:dyDescent="0.25">
      <c r="A134" s="14"/>
      <c r="B134" s="15"/>
      <c r="C134" s="11"/>
      <c r="D134" s="7" t="s">
        <v>32</v>
      </c>
      <c r="E134" s="69" t="s">
        <v>51</v>
      </c>
      <c r="F134" s="55">
        <v>40</v>
      </c>
      <c r="G134" s="55">
        <v>2.44</v>
      </c>
      <c r="H134" s="55">
        <v>0.48</v>
      </c>
      <c r="I134" s="56" t="s">
        <v>177</v>
      </c>
      <c r="J134" s="42">
        <v>82.4</v>
      </c>
      <c r="K134" s="43"/>
      <c r="L134" s="42">
        <v>3.03</v>
      </c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717.5</v>
      </c>
      <c r="G137" s="19">
        <f t="shared" ref="G137:J137" si="29">SUM(G128:G136)</f>
        <v>21.44</v>
      </c>
      <c r="H137" s="19">
        <v>63.529999999999994</v>
      </c>
      <c r="I137" s="19">
        <v>63.529999999999994</v>
      </c>
      <c r="J137" s="19">
        <f t="shared" si="29"/>
        <v>641.4</v>
      </c>
      <c r="K137" s="25"/>
      <c r="L137" s="19">
        <v>74.17</v>
      </c>
    </row>
    <row r="138" spans="1:12" ht="15" x14ac:dyDescent="0.2">
      <c r="A138" s="33">
        <f>A120</f>
        <v>2</v>
      </c>
      <c r="B138" s="33">
        <f>B120</f>
        <v>2</v>
      </c>
      <c r="C138" s="94" t="s">
        <v>4</v>
      </c>
      <c r="D138" s="95"/>
      <c r="E138" s="31"/>
      <c r="F138" s="32">
        <f>F127+F137</f>
        <v>1247.5</v>
      </c>
      <c r="G138" s="32">
        <f t="shared" ref="G138" si="30">G127+G137</f>
        <v>43.25</v>
      </c>
      <c r="H138" s="32">
        <f t="shared" ref="H138" si="31">H127+H137</f>
        <v>83.49</v>
      </c>
      <c r="I138" s="32">
        <f t="shared" ref="I138" si="32">I127+I137</f>
        <v>196.65</v>
      </c>
      <c r="J138" s="32">
        <f t="shared" ref="J138:L138" si="33">J127+J137</f>
        <v>1284.4000000000001</v>
      </c>
      <c r="K138" s="32"/>
      <c r="L138" s="32">
        <f t="shared" si="33"/>
        <v>148.34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7" t="s">
        <v>107</v>
      </c>
      <c r="F139" s="72">
        <v>120</v>
      </c>
      <c r="G139" s="53">
        <v>12</v>
      </c>
      <c r="H139" s="53">
        <v>10.5</v>
      </c>
      <c r="I139" s="54">
        <v>38.6</v>
      </c>
      <c r="J139" s="39">
        <v>268</v>
      </c>
      <c r="K139" s="40" t="s">
        <v>179</v>
      </c>
      <c r="L139" s="39" t="s">
        <v>180</v>
      </c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69" t="s">
        <v>49</v>
      </c>
      <c r="F141" s="73">
        <v>200</v>
      </c>
      <c r="G141" s="55">
        <v>0.2</v>
      </c>
      <c r="H141" s="55"/>
      <c r="I141" s="56">
        <v>15</v>
      </c>
      <c r="J141" s="55">
        <v>56</v>
      </c>
      <c r="K141" s="43" t="s">
        <v>126</v>
      </c>
      <c r="L141" s="42">
        <v>3.77</v>
      </c>
    </row>
    <row r="142" spans="1:12" ht="15.75" customHeight="1" thickBot="1" x14ac:dyDescent="0.3">
      <c r="A142" s="23"/>
      <c r="B142" s="15"/>
      <c r="C142" s="11"/>
      <c r="D142" s="7" t="s">
        <v>23</v>
      </c>
      <c r="E142" s="69" t="s">
        <v>50</v>
      </c>
      <c r="F142" s="73">
        <v>30</v>
      </c>
      <c r="G142" s="55">
        <v>1.65</v>
      </c>
      <c r="H142" s="78" t="s">
        <v>92</v>
      </c>
      <c r="I142" s="80" t="s">
        <v>93</v>
      </c>
      <c r="J142" s="78" t="s">
        <v>58</v>
      </c>
      <c r="K142" s="43"/>
      <c r="L142" s="42" t="s">
        <v>181</v>
      </c>
    </row>
    <row r="143" spans="1:12" ht="15" x14ac:dyDescent="0.25">
      <c r="A143" s="23"/>
      <c r="B143" s="15"/>
      <c r="C143" s="11"/>
      <c r="D143" s="7" t="s">
        <v>24</v>
      </c>
      <c r="E143" s="67" t="s">
        <v>65</v>
      </c>
      <c r="F143" s="72">
        <v>150</v>
      </c>
      <c r="G143" s="79" t="s">
        <v>137</v>
      </c>
      <c r="H143" s="79" t="s">
        <v>138</v>
      </c>
      <c r="I143" s="81" t="s">
        <v>139</v>
      </c>
      <c r="J143" s="42">
        <v>70</v>
      </c>
      <c r="K143" s="43"/>
      <c r="L143" s="42">
        <v>14.24</v>
      </c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v>17.07</v>
      </c>
      <c r="H146" s="19">
        <v>11.775</v>
      </c>
      <c r="I146" s="19">
        <v>105.85</v>
      </c>
      <c r="J146" s="19" t="s">
        <v>178</v>
      </c>
      <c r="K146" s="25"/>
      <c r="L146" s="19">
        <v>74.17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 t="s">
        <v>65</v>
      </c>
      <c r="F147" s="42">
        <v>150</v>
      </c>
      <c r="G147" s="42">
        <v>1.61</v>
      </c>
      <c r="H147" s="42">
        <v>0.5</v>
      </c>
      <c r="I147" s="42">
        <v>21</v>
      </c>
      <c r="J147" s="42">
        <v>70</v>
      </c>
      <c r="K147" s="43"/>
      <c r="L147" s="42">
        <v>16.02</v>
      </c>
    </row>
    <row r="148" spans="1:12" ht="30" x14ac:dyDescent="0.25">
      <c r="A148" s="23"/>
      <c r="B148" s="15"/>
      <c r="C148" s="11"/>
      <c r="D148" s="7" t="s">
        <v>27</v>
      </c>
      <c r="E148" s="69" t="s">
        <v>76</v>
      </c>
      <c r="F148" s="82">
        <v>217.5</v>
      </c>
      <c r="G148" s="55">
        <v>11</v>
      </c>
      <c r="H148" s="55">
        <v>4</v>
      </c>
      <c r="I148" s="56">
        <v>30</v>
      </c>
      <c r="J148" s="55">
        <v>170</v>
      </c>
      <c r="K148" s="43" t="s">
        <v>182</v>
      </c>
      <c r="L148" s="42">
        <v>10.549999999999999</v>
      </c>
    </row>
    <row r="149" spans="1:12" ht="15" x14ac:dyDescent="0.25">
      <c r="A149" s="23"/>
      <c r="B149" s="15"/>
      <c r="C149" s="11"/>
      <c r="D149" s="7" t="s">
        <v>28</v>
      </c>
      <c r="E149" s="69" t="s">
        <v>62</v>
      </c>
      <c r="F149" s="73">
        <v>150</v>
      </c>
      <c r="G149" s="55">
        <v>11.8</v>
      </c>
      <c r="H149" s="55">
        <v>15.42</v>
      </c>
      <c r="I149" s="56">
        <v>14.2</v>
      </c>
      <c r="J149" s="55">
        <v>246.17</v>
      </c>
      <c r="K149" s="43" t="s">
        <v>183</v>
      </c>
      <c r="L149" s="42">
        <v>32.85</v>
      </c>
    </row>
    <row r="150" spans="1:12" ht="15" x14ac:dyDescent="0.25">
      <c r="A150" s="23"/>
      <c r="B150" s="15"/>
      <c r="C150" s="11"/>
      <c r="D150" s="7" t="s">
        <v>29</v>
      </c>
      <c r="E150" s="69"/>
      <c r="F150" s="73"/>
      <c r="G150" s="55"/>
      <c r="H150" s="55"/>
      <c r="I150" s="56"/>
      <c r="J150" s="55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69" t="s">
        <v>64</v>
      </c>
      <c r="F151" s="73">
        <v>200</v>
      </c>
      <c r="G151" s="55">
        <v>0.3</v>
      </c>
      <c r="H151" s="55"/>
      <c r="I151" s="56">
        <v>21</v>
      </c>
      <c r="J151" s="55">
        <v>92</v>
      </c>
      <c r="K151" s="43" t="s">
        <v>133</v>
      </c>
      <c r="L151" s="42">
        <v>6.9</v>
      </c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69" t="s">
        <v>51</v>
      </c>
      <c r="F153" s="73">
        <v>20</v>
      </c>
      <c r="G153" s="55">
        <v>2.44</v>
      </c>
      <c r="H153" s="55">
        <v>0.48</v>
      </c>
      <c r="I153" s="56">
        <v>16.399999999999999</v>
      </c>
      <c r="J153" s="42">
        <v>82.4</v>
      </c>
      <c r="K153" s="43"/>
      <c r="L153" s="42">
        <v>1.4</v>
      </c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737.5</v>
      </c>
      <c r="G156" s="19">
        <f t="shared" ref="G156:J156" si="34">SUM(G147:G155)</f>
        <v>27.150000000000002</v>
      </c>
      <c r="H156" s="19">
        <f t="shared" si="34"/>
        <v>20.400000000000002</v>
      </c>
      <c r="I156" s="19">
        <f t="shared" si="34"/>
        <v>102.6</v>
      </c>
      <c r="J156" s="19">
        <f t="shared" si="34"/>
        <v>660.56999999999994</v>
      </c>
      <c r="K156" s="25"/>
      <c r="L156" s="19">
        <v>74.17</v>
      </c>
    </row>
    <row r="157" spans="1:12" ht="15.75" thickBot="1" x14ac:dyDescent="0.25">
      <c r="A157" s="29">
        <f>A139</f>
        <v>2</v>
      </c>
      <c r="B157" s="30">
        <f>B139</f>
        <v>3</v>
      </c>
      <c r="C157" s="94" t="s">
        <v>4</v>
      </c>
      <c r="D157" s="95"/>
      <c r="E157" s="31"/>
      <c r="F157" s="32">
        <f>F146+F156</f>
        <v>1237.5</v>
      </c>
      <c r="G157" s="32">
        <f t="shared" ref="G157" si="35">G146+G156</f>
        <v>44.22</v>
      </c>
      <c r="H157" s="32">
        <f t="shared" ref="H157" si="36">H146+H156</f>
        <v>32.175000000000004</v>
      </c>
      <c r="I157" s="32">
        <f t="shared" ref="I157" si="37">I146+I156</f>
        <v>208.45</v>
      </c>
      <c r="J157" s="32">
        <f t="shared" ref="J157:L157" si="38">J146+J156</f>
        <v>1106.57</v>
      </c>
      <c r="K157" s="32"/>
      <c r="L157" s="32">
        <f t="shared" si="38"/>
        <v>148.34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67" t="s">
        <v>184</v>
      </c>
      <c r="F158" s="72">
        <v>250</v>
      </c>
      <c r="G158" s="83" t="s">
        <v>186</v>
      </c>
      <c r="H158" s="83" t="s">
        <v>187</v>
      </c>
      <c r="I158" s="84" t="s">
        <v>188</v>
      </c>
      <c r="J158" s="83" t="s">
        <v>190</v>
      </c>
      <c r="K158" s="40" t="s">
        <v>189</v>
      </c>
      <c r="L158" s="39">
        <v>61.17</v>
      </c>
    </row>
    <row r="159" spans="1:12" ht="15.75" thickBot="1" x14ac:dyDescent="0.3">
      <c r="A159" s="23"/>
      <c r="B159" s="15"/>
      <c r="C159" s="11"/>
      <c r="D159" s="6"/>
      <c r="E159" s="69"/>
      <c r="F159" s="73"/>
      <c r="G159" s="85"/>
      <c r="H159" s="85"/>
      <c r="I159" s="86"/>
      <c r="J159" s="85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70" t="s">
        <v>49</v>
      </c>
      <c r="F160" s="72">
        <v>200</v>
      </c>
      <c r="G160" s="82" t="s">
        <v>110</v>
      </c>
      <c r="H160" s="82"/>
      <c r="I160" s="87" t="s">
        <v>135</v>
      </c>
      <c r="J160" s="85">
        <v>56</v>
      </c>
      <c r="K160" s="43" t="s">
        <v>126</v>
      </c>
      <c r="L160" s="42">
        <v>3.77</v>
      </c>
    </row>
    <row r="161" spans="1:12" ht="15.75" thickBot="1" x14ac:dyDescent="0.3">
      <c r="A161" s="23"/>
      <c r="B161" s="15"/>
      <c r="C161" s="11"/>
      <c r="D161" s="7" t="s">
        <v>23</v>
      </c>
      <c r="E161" s="69" t="s">
        <v>51</v>
      </c>
      <c r="F161" s="73">
        <v>30</v>
      </c>
      <c r="G161" s="88">
        <v>2</v>
      </c>
      <c r="H161" s="88" t="s">
        <v>111</v>
      </c>
      <c r="I161" s="89" t="s">
        <v>177</v>
      </c>
      <c r="J161" s="88">
        <v>82.4</v>
      </c>
      <c r="K161" s="43"/>
      <c r="L161" s="42">
        <v>1.95</v>
      </c>
    </row>
    <row r="162" spans="1:12" ht="15.75" thickBot="1" x14ac:dyDescent="0.3">
      <c r="A162" s="23"/>
      <c r="B162" s="15"/>
      <c r="C162" s="11"/>
      <c r="D162" s="7" t="s">
        <v>24</v>
      </c>
      <c r="E162" s="74" t="s">
        <v>108</v>
      </c>
      <c r="F162" s="73">
        <v>20</v>
      </c>
      <c r="G162" s="82" t="s">
        <v>109</v>
      </c>
      <c r="H162" s="82"/>
      <c r="I162" s="87" t="s">
        <v>185</v>
      </c>
      <c r="J162" s="90">
        <v>9</v>
      </c>
      <c r="K162" s="43"/>
      <c r="L162" s="42">
        <v>4.12</v>
      </c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v>31.16</v>
      </c>
      <c r="H165" s="19">
        <v>19.55</v>
      </c>
      <c r="I165" s="19">
        <v>55.32</v>
      </c>
      <c r="J165" s="19">
        <v>510.53</v>
      </c>
      <c r="K165" s="25"/>
      <c r="L165" s="19">
        <v>74.17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70" t="s">
        <v>63</v>
      </c>
      <c r="F166" s="91">
        <v>20</v>
      </c>
      <c r="G166" s="92">
        <v>0.27</v>
      </c>
      <c r="H166" s="91"/>
      <c r="I166" s="93">
        <v>0.84</v>
      </c>
      <c r="J166" s="91">
        <v>9</v>
      </c>
      <c r="K166" s="43"/>
      <c r="L166" s="42">
        <v>4.12</v>
      </c>
    </row>
    <row r="167" spans="1:12" ht="30" x14ac:dyDescent="0.25">
      <c r="A167" s="23"/>
      <c r="B167" s="15"/>
      <c r="C167" s="11"/>
      <c r="D167" s="7" t="s">
        <v>27</v>
      </c>
      <c r="E167" s="69" t="s">
        <v>112</v>
      </c>
      <c r="F167" s="85">
        <v>215</v>
      </c>
      <c r="G167" s="82" t="s">
        <v>115</v>
      </c>
      <c r="H167" s="85">
        <v>7</v>
      </c>
      <c r="I167" s="86">
        <v>34</v>
      </c>
      <c r="J167" s="85">
        <v>143</v>
      </c>
      <c r="K167" s="43" t="s">
        <v>154</v>
      </c>
      <c r="L167" s="42">
        <v>11.31</v>
      </c>
    </row>
    <row r="168" spans="1:12" ht="15" x14ac:dyDescent="0.25">
      <c r="A168" s="23"/>
      <c r="B168" s="15"/>
      <c r="C168" s="11"/>
      <c r="D168" s="7" t="s">
        <v>28</v>
      </c>
      <c r="E168" s="69" t="s">
        <v>113</v>
      </c>
      <c r="F168" s="85">
        <v>25</v>
      </c>
      <c r="G168" s="85"/>
      <c r="H168" s="85"/>
      <c r="I168" s="86"/>
      <c r="J168" s="85">
        <v>247</v>
      </c>
      <c r="K168" s="43" t="s">
        <v>192</v>
      </c>
      <c r="L168" s="42">
        <v>34.78</v>
      </c>
    </row>
    <row r="169" spans="1:12" ht="15" x14ac:dyDescent="0.25">
      <c r="A169" s="23"/>
      <c r="B169" s="15"/>
      <c r="C169" s="11"/>
      <c r="D169" s="7" t="s">
        <v>29</v>
      </c>
      <c r="E169" s="69" t="s">
        <v>114</v>
      </c>
      <c r="F169" s="85">
        <v>150</v>
      </c>
      <c r="G169" s="82">
        <v>2.06</v>
      </c>
      <c r="H169" s="82">
        <v>3.23</v>
      </c>
      <c r="I169" s="87">
        <v>9.4</v>
      </c>
      <c r="J169" s="85">
        <v>75</v>
      </c>
      <c r="K169" s="43" t="s">
        <v>193</v>
      </c>
      <c r="L169" s="42">
        <v>15.71</v>
      </c>
    </row>
    <row r="170" spans="1:12" ht="15" x14ac:dyDescent="0.25">
      <c r="A170" s="23"/>
      <c r="B170" s="15"/>
      <c r="C170" s="11"/>
      <c r="D170" s="7" t="s">
        <v>30</v>
      </c>
      <c r="E170" s="69" t="s">
        <v>49</v>
      </c>
      <c r="F170" s="85">
        <v>200</v>
      </c>
      <c r="G170" s="82">
        <v>0.2</v>
      </c>
      <c r="H170" s="82"/>
      <c r="I170" s="87">
        <v>15</v>
      </c>
      <c r="J170" s="85">
        <v>56</v>
      </c>
      <c r="K170" s="43" t="s">
        <v>126</v>
      </c>
      <c r="L170" s="42">
        <v>3.77</v>
      </c>
    </row>
    <row r="171" spans="1:12" ht="15" x14ac:dyDescent="0.25">
      <c r="A171" s="23"/>
      <c r="B171" s="15"/>
      <c r="C171" s="11"/>
      <c r="D171" s="7" t="s">
        <v>31</v>
      </c>
      <c r="E171" s="41" t="s">
        <v>191</v>
      </c>
      <c r="F171" s="90">
        <v>50</v>
      </c>
      <c r="G171" s="90">
        <v>0.3</v>
      </c>
      <c r="H171" s="90">
        <v>0.3</v>
      </c>
      <c r="I171" s="90">
        <v>0.23</v>
      </c>
      <c r="J171" s="90">
        <v>35</v>
      </c>
      <c r="K171" s="43"/>
      <c r="L171" s="42">
        <v>3.49</v>
      </c>
    </row>
    <row r="172" spans="1:12" ht="15" x14ac:dyDescent="0.25">
      <c r="A172" s="23"/>
      <c r="B172" s="15"/>
      <c r="C172" s="11"/>
      <c r="D172" s="7" t="s">
        <v>32</v>
      </c>
      <c r="E172" s="69" t="s">
        <v>51</v>
      </c>
      <c r="F172" s="85">
        <v>40</v>
      </c>
      <c r="G172" s="82">
        <v>2.44</v>
      </c>
      <c r="H172" s="82">
        <v>0.48</v>
      </c>
      <c r="I172" s="87">
        <v>16.399999999999999</v>
      </c>
      <c r="J172" s="90">
        <v>82.4</v>
      </c>
      <c r="K172" s="43"/>
      <c r="L172" s="42">
        <v>2.4</v>
      </c>
    </row>
    <row r="173" spans="1:12" ht="15" x14ac:dyDescent="0.25">
      <c r="A173" s="23"/>
      <c r="B173" s="15"/>
      <c r="C173" s="11"/>
      <c r="D173" s="6"/>
      <c r="E173" s="41"/>
      <c r="F173" s="90"/>
      <c r="G173" s="90"/>
      <c r="H173" s="90"/>
      <c r="I173" s="90"/>
      <c r="J173" s="90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v>13.99</v>
      </c>
      <c r="H175" s="19">
        <f t="shared" ref="H175:I175" si="39">SUM(H166:H174)</f>
        <v>11.010000000000002</v>
      </c>
      <c r="I175" s="19">
        <f t="shared" si="39"/>
        <v>75.87</v>
      </c>
      <c r="J175" s="19">
        <v>647.4</v>
      </c>
      <c r="K175" s="25"/>
      <c r="L175" s="19">
        <v>74.17</v>
      </c>
    </row>
    <row r="176" spans="1:12" ht="15.75" thickBot="1" x14ac:dyDescent="0.25">
      <c r="A176" s="29">
        <f>A158</f>
        <v>2</v>
      </c>
      <c r="B176" s="30">
        <f>B158</f>
        <v>4</v>
      </c>
      <c r="C176" s="94" t="s">
        <v>4</v>
      </c>
      <c r="D176" s="95"/>
      <c r="E176" s="31"/>
      <c r="F176" s="32">
        <f>F165+F175</f>
        <v>1200</v>
      </c>
      <c r="G176" s="32">
        <f t="shared" ref="G176" si="40">G165+G175</f>
        <v>45.15</v>
      </c>
      <c r="H176" s="32">
        <f t="shared" ref="H176" si="41">H165+H175</f>
        <v>30.560000000000002</v>
      </c>
      <c r="I176" s="32">
        <f t="shared" ref="I176" si="42">I165+I175</f>
        <v>131.19</v>
      </c>
      <c r="J176" s="32">
        <f t="shared" ref="J176:L176" si="43">J165+J175</f>
        <v>1157.9299999999998</v>
      </c>
      <c r="K176" s="32"/>
      <c r="L176" s="32">
        <f t="shared" si="43"/>
        <v>148.34</v>
      </c>
    </row>
    <row r="177" spans="1:12" ht="39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67" t="s">
        <v>194</v>
      </c>
      <c r="F177" s="67">
        <v>200</v>
      </c>
      <c r="G177" s="67">
        <v>13.67</v>
      </c>
      <c r="H177" s="67">
        <v>8.4700000000000006</v>
      </c>
      <c r="I177" s="67">
        <v>24.79</v>
      </c>
      <c r="J177" s="101">
        <v>250</v>
      </c>
      <c r="K177" s="40" t="s">
        <v>195</v>
      </c>
      <c r="L177" s="39">
        <v>42.24</v>
      </c>
    </row>
    <row r="178" spans="1:12" ht="15.75" thickBot="1" x14ac:dyDescent="0.3">
      <c r="A178" s="23"/>
      <c r="B178" s="15"/>
      <c r="C178" s="11"/>
      <c r="D178" s="6"/>
      <c r="E178" s="67"/>
      <c r="F178" s="67"/>
      <c r="G178" s="67"/>
      <c r="H178" s="67"/>
      <c r="I178" s="67"/>
      <c r="J178" s="90"/>
      <c r="K178" s="43"/>
      <c r="L178" s="42"/>
    </row>
    <row r="179" spans="1:12" ht="15.75" thickBot="1" x14ac:dyDescent="0.3">
      <c r="A179" s="23"/>
      <c r="B179" s="15"/>
      <c r="C179" s="11"/>
      <c r="D179" s="7" t="s">
        <v>22</v>
      </c>
      <c r="E179" s="67" t="s">
        <v>49</v>
      </c>
      <c r="F179" s="67">
        <v>200</v>
      </c>
      <c r="G179" s="67">
        <v>0.2</v>
      </c>
      <c r="H179" s="67"/>
      <c r="I179" s="67">
        <v>15</v>
      </c>
      <c r="J179" s="100">
        <v>56</v>
      </c>
      <c r="K179" s="43" t="s">
        <v>126</v>
      </c>
      <c r="L179" s="42">
        <v>3.52</v>
      </c>
    </row>
    <row r="180" spans="1:12" ht="15.75" thickBot="1" x14ac:dyDescent="0.3">
      <c r="A180" s="23"/>
      <c r="B180" s="15"/>
      <c r="C180" s="11"/>
      <c r="D180" s="7" t="s">
        <v>23</v>
      </c>
      <c r="E180" s="67" t="s">
        <v>80</v>
      </c>
      <c r="F180" s="67">
        <v>20</v>
      </c>
      <c r="G180" s="67">
        <v>2.44</v>
      </c>
      <c r="H180" s="67">
        <v>0.48</v>
      </c>
      <c r="I180" s="67">
        <v>16.399999999999999</v>
      </c>
      <c r="J180" s="100">
        <v>82.4</v>
      </c>
      <c r="K180" s="43"/>
      <c r="L180" s="42">
        <v>1.28</v>
      </c>
    </row>
    <row r="181" spans="1:12" ht="15" x14ac:dyDescent="0.25">
      <c r="A181" s="23"/>
      <c r="B181" s="15"/>
      <c r="C181" s="11"/>
      <c r="D181" s="7" t="s">
        <v>24</v>
      </c>
      <c r="E181" s="67" t="s">
        <v>116</v>
      </c>
      <c r="F181" s="67">
        <v>95</v>
      </c>
      <c r="G181" s="67">
        <v>1.61</v>
      </c>
      <c r="H181" s="67">
        <v>0.115</v>
      </c>
      <c r="I181" s="67">
        <v>16.2</v>
      </c>
      <c r="J181" s="90">
        <v>73.599999999999994</v>
      </c>
      <c r="K181" s="43"/>
      <c r="L181" s="42">
        <v>27.13</v>
      </c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44">SUM(G177:G183)</f>
        <v>17.919999999999998</v>
      </c>
      <c r="H184" s="19">
        <f t="shared" si="44"/>
        <v>9.0650000000000013</v>
      </c>
      <c r="I184" s="19">
        <f t="shared" si="44"/>
        <v>72.39</v>
      </c>
      <c r="J184" s="19">
        <f t="shared" si="44"/>
        <v>462</v>
      </c>
      <c r="K184" s="25" t="s">
        <v>130</v>
      </c>
      <c r="L184" s="19">
        <v>74.17</v>
      </c>
    </row>
    <row r="185" spans="1:12" ht="15.75" thickBot="1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7" t="s">
        <v>63</v>
      </c>
      <c r="F185" s="67">
        <v>10</v>
      </c>
      <c r="G185" s="42">
        <v>0.27</v>
      </c>
      <c r="H185" s="42"/>
      <c r="I185" s="42">
        <v>0.84</v>
      </c>
      <c r="J185" s="90">
        <v>9</v>
      </c>
      <c r="K185" s="43" t="s">
        <v>147</v>
      </c>
      <c r="L185" s="42">
        <v>2.0099999999999998</v>
      </c>
    </row>
    <row r="186" spans="1:12" ht="15.75" thickBot="1" x14ac:dyDescent="0.3">
      <c r="A186" s="23"/>
      <c r="B186" s="15"/>
      <c r="C186" s="11"/>
      <c r="D186" s="7" t="s">
        <v>27</v>
      </c>
      <c r="E186" s="67" t="s">
        <v>196</v>
      </c>
      <c r="F186" s="67">
        <v>250</v>
      </c>
      <c r="G186" s="100">
        <v>6</v>
      </c>
      <c r="H186" s="100">
        <v>5</v>
      </c>
      <c r="I186" s="100">
        <v>14</v>
      </c>
      <c r="J186" s="100">
        <v>102</v>
      </c>
      <c r="K186" s="43" t="s">
        <v>153</v>
      </c>
      <c r="L186" s="42">
        <v>6.67</v>
      </c>
    </row>
    <row r="187" spans="1:12" ht="15" x14ac:dyDescent="0.25">
      <c r="A187" s="23"/>
      <c r="B187" s="15"/>
      <c r="C187" s="11"/>
      <c r="D187" s="7" t="s">
        <v>28</v>
      </c>
      <c r="E187" s="67" t="s">
        <v>79</v>
      </c>
      <c r="F187" s="67">
        <v>150</v>
      </c>
      <c r="G187" s="100">
        <v>18.690000000000001</v>
      </c>
      <c r="H187" s="100">
        <v>9.1300000000000008</v>
      </c>
      <c r="I187" s="100">
        <v>27.94</v>
      </c>
      <c r="J187" s="100">
        <v>264</v>
      </c>
      <c r="K187" s="43"/>
      <c r="L187" s="42">
        <v>54.28</v>
      </c>
    </row>
    <row r="188" spans="1:12" ht="15.75" thickBot="1" x14ac:dyDescent="0.3">
      <c r="A188" s="23"/>
      <c r="B188" s="15"/>
      <c r="C188" s="11"/>
      <c r="D188" s="7" t="s">
        <v>29</v>
      </c>
      <c r="E188" s="41"/>
      <c r="F188" s="42"/>
      <c r="G188" s="90"/>
      <c r="H188" s="90"/>
      <c r="I188" s="90"/>
      <c r="J188" s="90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67" t="s">
        <v>197</v>
      </c>
      <c r="F189" s="67">
        <v>200</v>
      </c>
      <c r="G189" s="100">
        <v>0.2</v>
      </c>
      <c r="H189" s="100"/>
      <c r="I189" s="100">
        <v>15</v>
      </c>
      <c r="J189" s="90">
        <v>56</v>
      </c>
      <c r="K189" s="43" t="s">
        <v>133</v>
      </c>
      <c r="L189" s="42">
        <v>3.52</v>
      </c>
    </row>
    <row r="190" spans="1:12" ht="15.75" thickBot="1" x14ac:dyDescent="0.3">
      <c r="A190" s="23"/>
      <c r="B190" s="15"/>
      <c r="C190" s="11"/>
      <c r="D190" s="7" t="s">
        <v>31</v>
      </c>
      <c r="E190" s="41" t="s">
        <v>78</v>
      </c>
      <c r="F190" s="90">
        <v>50</v>
      </c>
      <c r="G190" s="90">
        <v>0.3</v>
      </c>
      <c r="H190" s="90">
        <v>0.3</v>
      </c>
      <c r="I190" s="90">
        <v>0.23</v>
      </c>
      <c r="J190" s="90">
        <v>35.200000000000003</v>
      </c>
      <c r="K190" s="43"/>
      <c r="L190" s="42">
        <v>5.48</v>
      </c>
    </row>
    <row r="191" spans="1:12" ht="15" x14ac:dyDescent="0.25">
      <c r="A191" s="23"/>
      <c r="B191" s="15"/>
      <c r="C191" s="11"/>
      <c r="D191" s="7" t="s">
        <v>32</v>
      </c>
      <c r="E191" s="67" t="s">
        <v>51</v>
      </c>
      <c r="F191" s="67">
        <v>40</v>
      </c>
      <c r="G191" s="100">
        <v>2.44</v>
      </c>
      <c r="H191" s="100">
        <v>0.48</v>
      </c>
      <c r="I191" s="100">
        <v>16.399999999999999</v>
      </c>
      <c r="J191" s="90">
        <v>82.4</v>
      </c>
      <c r="K191" s="43"/>
      <c r="L191" s="42">
        <v>2.21</v>
      </c>
    </row>
    <row r="192" spans="1:12" ht="15" x14ac:dyDescent="0.25">
      <c r="A192" s="23"/>
      <c r="B192" s="15"/>
      <c r="C192" s="11"/>
      <c r="D192" s="6"/>
      <c r="E192" s="41"/>
      <c r="F192" s="42"/>
      <c r="G192" s="90"/>
      <c r="H192" s="90"/>
      <c r="I192" s="90"/>
      <c r="J192" s="90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90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45">SUM(G185:G193)</f>
        <v>27.900000000000002</v>
      </c>
      <c r="H194" s="19">
        <f t="shared" si="45"/>
        <v>14.910000000000002</v>
      </c>
      <c r="I194" s="19">
        <f t="shared" si="45"/>
        <v>74.41</v>
      </c>
      <c r="J194" s="19">
        <f t="shared" si="45"/>
        <v>548.6</v>
      </c>
      <c r="K194" s="25"/>
      <c r="L194" s="19">
        <f t="shared" ref="L194" si="46">SUM(L185:L193)</f>
        <v>74.17</v>
      </c>
    </row>
    <row r="195" spans="1:12" ht="15" x14ac:dyDescent="0.2">
      <c r="A195" s="29">
        <f>A177</f>
        <v>2</v>
      </c>
      <c r="B195" s="30">
        <f>B177</f>
        <v>5</v>
      </c>
      <c r="C195" s="94" t="s">
        <v>4</v>
      </c>
      <c r="D195" s="95"/>
      <c r="E195" s="31"/>
      <c r="F195" s="32">
        <f>F184+F194</f>
        <v>1215</v>
      </c>
      <c r="G195" s="32">
        <f t="shared" ref="G195" si="47">G184+G194</f>
        <v>45.82</v>
      </c>
      <c r="H195" s="32">
        <f t="shared" ref="H195" si="48">H184+H194</f>
        <v>23.975000000000001</v>
      </c>
      <c r="I195" s="32">
        <f t="shared" ref="I195" si="49">I184+I194</f>
        <v>146.80000000000001</v>
      </c>
      <c r="J195" s="32">
        <f t="shared" ref="J195:L195" si="50">J184+J194</f>
        <v>1010.6</v>
      </c>
      <c r="K195" s="32"/>
      <c r="L195" s="32">
        <f t="shared" si="50"/>
        <v>148.34</v>
      </c>
    </row>
    <row r="196" spans="1:12" x14ac:dyDescent="0.2">
      <c r="A196" s="27"/>
      <c r="B196" s="28"/>
      <c r="C196" s="96" t="s">
        <v>5</v>
      </c>
      <c r="D196" s="96"/>
      <c r="E196" s="96"/>
      <c r="F196" s="34">
        <f>(F24+F43+F62+F81+F100+F119+F138+F157+F176+F195)/(IF(F24=0,0,1)+IF(F43=0,0,1)+IF(F62=0,0,1)+IF(F81=0,0,1)+IF(F100=0,0,1)+IF(F119=0,0,1)+IF(F138=0,0,1)+IF(F157=0,0,1)+IF(F176=0,0,1)+IF(F195=0,0,1))</f>
        <v>1227.74</v>
      </c>
      <c r="G196" s="34">
        <f t="shared" ref="G196:J196" si="51">(G24+G43+G62+G81+G100+G119+G138+G157+G176+G195)/(IF(G24=0,0,1)+IF(G43=0,0,1)+IF(G62=0,0,1)+IF(G81=0,0,1)+IF(G100=0,0,1)+IF(G119=0,0,1)+IF(G138=0,0,1)+IF(G157=0,0,1)+IF(G176=0,0,1)+IF(G195=0,0,1))</f>
        <v>45.045000000000002</v>
      </c>
      <c r="H196" s="34">
        <f t="shared" si="51"/>
        <v>37.156500000000008</v>
      </c>
      <c r="I196" s="34">
        <f t="shared" si="51"/>
        <v>180.49900000000002</v>
      </c>
      <c r="J196" s="34">
        <f t="shared" si="51"/>
        <v>1101.6500000000001</v>
      </c>
      <c r="K196" s="34"/>
      <c r="L196" s="34">
        <f t="shared" ref="L196" si="52">(L24+L43+L62+L81+L100+L119+L138+L157+L176+L195)/(IF(L24=0,0,1)+IF(L43=0,0,1)+IF(L62=0,0,1)+IF(L81=0,0,1)+IF(L100=0,0,1)+IF(L119=0,0,1)+IF(L138=0,0,1)+IF(L157=0,0,1)+IF(L176=0,0,1)+IF(L195=0,0,1))</f>
        <v>148.33999999999997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Психолог</cp:lastModifiedBy>
  <dcterms:created xsi:type="dcterms:W3CDTF">2022-05-16T14:23:56Z</dcterms:created>
  <dcterms:modified xsi:type="dcterms:W3CDTF">2024-01-26T08:17:54Z</dcterms:modified>
</cp:coreProperties>
</file>